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C:\Users\PC\Downloads\"/>
    </mc:Choice>
  </mc:AlternateContent>
  <xr:revisionPtr revIDLastSave="0" documentId="8_{285B45C8-166D-4F9F-A0E2-751F6F8FA7E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003827" sheetId="1" r:id="rId1"/>
    <sheet name="Sayfa1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5" roundtripDataSignature="AMtx7mjIXQqFpIyrdxL8UmDUQPt2lDmyng=="/>
    </ext>
  </extLst>
</workbook>
</file>

<file path=xl/calcChain.xml><?xml version="1.0" encoding="utf-8"?>
<calcChain xmlns="http://schemas.openxmlformats.org/spreadsheetml/2006/main">
  <c r="J23" i="1" l="1"/>
  <c r="H23" i="1"/>
  <c r="F23" i="1"/>
  <c r="D23" i="1"/>
  <c r="J22" i="1"/>
  <c r="H22" i="1"/>
  <c r="F22" i="1"/>
  <c r="D22" i="1"/>
  <c r="J21" i="1"/>
  <c r="H21" i="1"/>
  <c r="F21" i="1"/>
  <c r="D21" i="1"/>
  <c r="J20" i="1"/>
  <c r="H20" i="1"/>
  <c r="F20" i="1"/>
  <c r="D20" i="1"/>
  <c r="J19" i="1"/>
  <c r="H19" i="1"/>
  <c r="F19" i="1"/>
  <c r="D19" i="1"/>
  <c r="J18" i="1"/>
  <c r="H18" i="1"/>
  <c r="F18" i="1"/>
  <c r="D18" i="1"/>
  <c r="J17" i="1"/>
  <c r="H17" i="1"/>
  <c r="F17" i="1"/>
  <c r="D17" i="1"/>
  <c r="J16" i="1"/>
  <c r="H16" i="1"/>
  <c r="F16" i="1"/>
  <c r="D16" i="1"/>
  <c r="J15" i="1"/>
  <c r="H15" i="1"/>
  <c r="F15" i="1"/>
  <c r="D15" i="1"/>
  <c r="J14" i="1"/>
  <c r="H14" i="1"/>
  <c r="F14" i="1"/>
  <c r="D14" i="1"/>
  <c r="J9" i="2"/>
  <c r="H9" i="2"/>
  <c r="F9" i="2"/>
  <c r="D9" i="2"/>
  <c r="J7" i="2"/>
  <c r="H7" i="2"/>
  <c r="F7" i="2"/>
  <c r="D7" i="2"/>
  <c r="J2" i="2"/>
  <c r="H2" i="2"/>
  <c r="F2" i="2"/>
  <c r="D2" i="2"/>
  <c r="J10" i="2"/>
  <c r="H10" i="2"/>
  <c r="F10" i="2"/>
  <c r="D10" i="2"/>
  <c r="J8" i="2"/>
  <c r="H8" i="2"/>
  <c r="F8" i="2"/>
  <c r="D8" i="2"/>
  <c r="J5" i="2"/>
  <c r="H5" i="2"/>
  <c r="F5" i="2"/>
  <c r="D5" i="2"/>
  <c r="J1" i="2"/>
  <c r="H1" i="2"/>
  <c r="F1" i="2"/>
  <c r="D1" i="2"/>
  <c r="J4" i="2"/>
  <c r="H4" i="2"/>
  <c r="F4" i="2"/>
  <c r="D4" i="2"/>
  <c r="J3" i="2"/>
  <c r="H3" i="2"/>
  <c r="F3" i="2"/>
  <c r="D3" i="2"/>
  <c r="J6" i="2"/>
  <c r="H6" i="2"/>
  <c r="F6" i="2"/>
  <c r="D6" i="2"/>
  <c r="K14" i="1" l="1"/>
  <c r="K15" i="1"/>
  <c r="K16" i="1"/>
  <c r="K17" i="1"/>
  <c r="K18" i="1"/>
  <c r="K19" i="1"/>
  <c r="K20" i="1"/>
  <c r="K21" i="1"/>
  <c r="K22" i="1"/>
  <c r="K23" i="1"/>
  <c r="K6" i="2"/>
  <c r="K3" i="2"/>
  <c r="K4" i="2"/>
  <c r="K1" i="2"/>
  <c r="K5" i="2"/>
  <c r="K8" i="2"/>
  <c r="K10" i="2"/>
  <c r="K2" i="2"/>
  <c r="K7" i="2"/>
  <c r="K9" i="2"/>
</calcChain>
</file>

<file path=xl/sharedStrings.xml><?xml version="1.0" encoding="utf-8"?>
<sst xmlns="http://schemas.openxmlformats.org/spreadsheetml/2006/main" count="54" uniqueCount="40">
  <si>
    <t>TEKİRDAĞ NAMIK KEMAL ÜNİVERSİTESİ</t>
  </si>
  <si>
    <t>SINAVA TABİ TUTULAN ADAYLARIN SINAV SONUÇLARI</t>
  </si>
  <si>
    <t>KURUM</t>
  </si>
  <si>
    <t>BİRİM</t>
  </si>
  <si>
    <t>KADRO ÜNVANI</t>
  </si>
  <si>
    <t>Öğretim Görevlisi</t>
  </si>
  <si>
    <t>KADRO DERECESİ</t>
  </si>
  <si>
    <t>5</t>
  </si>
  <si>
    <t>KADRO ADEDİ</t>
  </si>
  <si>
    <t>SINAV TARİHİ</t>
  </si>
  <si>
    <t>KADRO İLAN TARİHİ</t>
  </si>
  <si>
    <t>SINAVA TABİ TUTULAN ADAYLAR</t>
  </si>
  <si>
    <t>Sıra No.</t>
  </si>
  <si>
    <t>Adı ve Soyadı</t>
  </si>
  <si>
    <t>ALES</t>
  </si>
  <si>
    <t>Yabancı Dil</t>
  </si>
  <si>
    <t>Lisans Mezuniyeti</t>
  </si>
  <si>
    <t>Giriş Sınav Notu</t>
  </si>
  <si>
    <t>(A+B+C+D)                                                           Değerlendirme Notu</t>
  </si>
  <si>
    <t>SONUÇ</t>
  </si>
  <si>
    <t xml:space="preserve">Puan </t>
  </si>
  <si>
    <t>(A)                                                                    Puanın %30'unu</t>
  </si>
  <si>
    <t>Puan</t>
  </si>
  <si>
    <t>(B)                              Puanın %10'unu</t>
  </si>
  <si>
    <t>100'lük Sistem Notu</t>
  </si>
  <si>
    <t>(C)                              Puanın %30'unu</t>
  </si>
  <si>
    <t>(D)                                                                    Puanın %30'unu</t>
  </si>
  <si>
    <t>YEDEK</t>
  </si>
  <si>
    <t>ASİL</t>
  </si>
  <si>
    <t xml:space="preserve">Rektörlük / Atatürk İlkeleri ve İnkılap Tarihi Bölümü </t>
  </si>
  <si>
    <t>Buket Şimşek</t>
  </si>
  <si>
    <t xml:space="preserve">İnan Yılmaz </t>
  </si>
  <si>
    <t>Sebahattin Çöl</t>
  </si>
  <si>
    <t>Doğuş Şeker</t>
  </si>
  <si>
    <t>İsmail Bilgili</t>
  </si>
  <si>
    <t>Yağız Demir</t>
  </si>
  <si>
    <t>Mustafa Furkan Ulusoy</t>
  </si>
  <si>
    <t>Sezer Çıtır</t>
  </si>
  <si>
    <t>Ufuk Er</t>
  </si>
  <si>
    <t>Bürkem Yılmaz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</si>
</sst>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Arial"/>
    </font>
    <font>
      <b/>
      <sz val="11"/>
      <color theme="1"/>
      <name val="Times New Roman"/>
    </font>
    <font>
      <sz val="11"/>
      <name val="Arial"/>
    </font>
    <font>
      <sz val="11"/>
      <color theme="1"/>
      <name val="Calibri"/>
    </font>
    <font>
      <b/>
      <sz val="12"/>
      <color theme="1"/>
      <name val="Times New Roman"/>
    </font>
    <font>
      <b/>
      <sz val="12"/>
      <color theme="1"/>
      <name val="Times New Roman"/>
      <family val="1"/>
    </font>
    <font>
      <b/>
      <sz val="12"/>
      <color theme="1"/>
      <name val="Calibri"/>
      <family val="2"/>
    </font>
    <font>
      <b/>
      <sz val="12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2"/>
      <color theme="1"/>
      <name val="Calibri"/>
      <family val="2"/>
      <charset val="162"/>
    </font>
    <font>
      <b/>
      <sz val="11"/>
      <color theme="1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C0C0C0"/>
        <bgColor rgb="FFC0C0C0"/>
      </patternFill>
    </fill>
    <fill>
      <patternFill patternType="solid">
        <fgColor rgb="FFB6DDE8"/>
        <bgColor rgb="FFB6DDE8"/>
      </patternFill>
    </fill>
    <fill>
      <patternFill patternType="solid">
        <fgColor rgb="FFD8D8D8"/>
        <bgColor rgb="FFD8D8D8"/>
      </patternFill>
    </fill>
  </fills>
  <borders count="2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3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3" fillId="2" borderId="4" xfId="0" applyFont="1" applyFill="1" applyBorder="1"/>
    <xf numFmtId="0" fontId="1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vertical="center" wrapText="1"/>
    </xf>
    <xf numFmtId="14" fontId="1" fillId="2" borderId="6" xfId="0" applyNumberFormat="1" applyFont="1" applyFill="1" applyBorder="1" applyAlignment="1">
      <alignment horizontal="left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3" fillId="0" borderId="23" xfId="0" applyFont="1" applyBorder="1"/>
    <xf numFmtId="0" fontId="5" fillId="0" borderId="18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23" xfId="0" applyFont="1" applyBorder="1" applyAlignment="1">
      <alignment horizontal="left" vertical="center" wrapText="1"/>
    </xf>
    <xf numFmtId="0" fontId="6" fillId="0" borderId="23" xfId="0" applyFont="1" applyBorder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1" fillId="3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/>
    <xf numFmtId="0" fontId="1" fillId="0" borderId="5" xfId="0" applyFont="1" applyBorder="1" applyAlignment="1">
      <alignment horizontal="left" vertical="center" wrapText="1"/>
    </xf>
    <xf numFmtId="0" fontId="2" fillId="0" borderId="5" xfId="0" applyFont="1" applyBorder="1"/>
    <xf numFmtId="49" fontId="1" fillId="0" borderId="5" xfId="0" applyNumberFormat="1" applyFont="1" applyBorder="1" applyAlignment="1">
      <alignment horizontal="left" vertical="center" wrapText="1"/>
    </xf>
    <xf numFmtId="14" fontId="1" fillId="2" borderId="1" xfId="0" applyNumberFormat="1" applyFont="1" applyFill="1" applyBorder="1" applyAlignment="1">
      <alignment horizontal="left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2" fillId="0" borderId="8" xfId="0" applyFont="1" applyBorder="1"/>
    <xf numFmtId="0" fontId="2" fillId="0" borderId="9" xfId="0" applyFont="1" applyBorder="1"/>
    <xf numFmtId="0" fontId="1" fillId="5" borderId="10" xfId="0" applyFont="1" applyFill="1" applyBorder="1" applyAlignment="1">
      <alignment horizontal="center" vertical="center" wrapText="1"/>
    </xf>
    <xf numFmtId="0" fontId="2" fillId="0" borderId="13" xfId="0" applyFont="1" applyBorder="1"/>
    <xf numFmtId="0" fontId="1" fillId="2" borderId="1" xfId="0" applyFont="1" applyFill="1" applyBorder="1" applyAlignment="1">
      <alignment horizontal="left" vertical="center" wrapText="1"/>
    </xf>
    <xf numFmtId="0" fontId="1" fillId="5" borderId="10" xfId="0" applyFont="1" applyFill="1" applyBorder="1" applyAlignment="1">
      <alignment horizontal="center" vertical="center" textRotation="90" wrapText="1"/>
    </xf>
    <xf numFmtId="0" fontId="1" fillId="5" borderId="11" xfId="0" applyFont="1" applyFill="1" applyBorder="1" applyAlignment="1">
      <alignment horizontal="center" vertical="center" wrapText="1"/>
    </xf>
    <xf numFmtId="0" fontId="2" fillId="0" borderId="12" xfId="0" applyFont="1" applyBorder="1"/>
    <xf numFmtId="164" fontId="7" fillId="2" borderId="19" xfId="0" applyNumberFormat="1" applyFont="1" applyFill="1" applyBorder="1" applyAlignment="1">
      <alignment horizontal="center" vertical="center" wrapText="1"/>
    </xf>
    <xf numFmtId="164" fontId="7" fillId="0" borderId="20" xfId="0" applyNumberFormat="1" applyFont="1" applyBorder="1" applyAlignment="1">
      <alignment horizontal="center" vertical="center"/>
    </xf>
    <xf numFmtId="164" fontId="7" fillId="2" borderId="21" xfId="0" applyNumberFormat="1" applyFont="1" applyFill="1" applyBorder="1" applyAlignment="1">
      <alignment horizontal="center" vertical="center" wrapText="1"/>
    </xf>
    <xf numFmtId="1" fontId="8" fillId="2" borderId="19" xfId="0" applyNumberFormat="1" applyFont="1" applyFill="1" applyBorder="1" applyAlignment="1">
      <alignment horizontal="center" vertical="center" wrapText="1"/>
    </xf>
    <xf numFmtId="164" fontId="7" fillId="2" borderId="24" xfId="0" applyNumberFormat="1" applyFont="1" applyFill="1" applyBorder="1" applyAlignment="1">
      <alignment horizontal="center" vertical="center" wrapText="1"/>
    </xf>
    <xf numFmtId="164" fontId="7" fillId="2" borderId="25" xfId="0" applyNumberFormat="1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/>
    </xf>
    <xf numFmtId="164" fontId="7" fillId="2" borderId="23" xfId="0" applyNumberFormat="1" applyFont="1" applyFill="1" applyBorder="1" applyAlignment="1">
      <alignment horizontal="center" vertical="center" wrapText="1"/>
    </xf>
    <xf numFmtId="164" fontId="9" fillId="0" borderId="23" xfId="0" applyNumberFormat="1" applyFont="1" applyBorder="1" applyAlignment="1">
      <alignment horizontal="center"/>
    </xf>
    <xf numFmtId="1" fontId="9" fillId="0" borderId="23" xfId="0" applyNumberFormat="1" applyFont="1" applyBorder="1" applyAlignment="1">
      <alignment horizontal="center"/>
    </xf>
    <xf numFmtId="0" fontId="6" fillId="0" borderId="18" xfId="0" applyFont="1" applyBorder="1"/>
    <xf numFmtId="0" fontId="9" fillId="0" borderId="19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164" fontId="9" fillId="0" borderId="20" xfId="0" applyNumberFormat="1" applyFont="1" applyBorder="1" applyAlignment="1">
      <alignment horizontal="center"/>
    </xf>
    <xf numFmtId="164" fontId="7" fillId="0" borderId="23" xfId="0" applyNumberFormat="1" applyFont="1" applyBorder="1" applyAlignment="1">
      <alignment horizontal="center" vertical="center"/>
    </xf>
    <xf numFmtId="164" fontId="9" fillId="0" borderId="25" xfId="0" applyNumberFormat="1" applyFont="1" applyBorder="1" applyAlignment="1">
      <alignment horizontal="center"/>
    </xf>
    <xf numFmtId="164" fontId="9" fillId="0" borderId="19" xfId="0" applyNumberFormat="1" applyFont="1" applyBorder="1" applyAlignment="1">
      <alignment horizontal="center"/>
    </xf>
    <xf numFmtId="164" fontId="9" fillId="0" borderId="24" xfId="0" applyNumberFormat="1" applyFont="1" applyBorder="1" applyAlignment="1">
      <alignment horizontal="center"/>
    </xf>
    <xf numFmtId="1" fontId="9" fillId="0" borderId="19" xfId="0" applyNumberFormat="1" applyFont="1" applyBorder="1" applyAlignment="1">
      <alignment horizontal="center"/>
    </xf>
    <xf numFmtId="1" fontId="7" fillId="2" borderId="23" xfId="0" applyNumberFormat="1" applyFont="1" applyFill="1" applyBorder="1" applyAlignment="1">
      <alignment horizontal="center" vertical="center" wrapText="1"/>
    </xf>
    <xf numFmtId="1" fontId="9" fillId="0" borderId="24" xfId="0" applyNumberFormat="1" applyFont="1" applyBorder="1" applyAlignment="1">
      <alignment horizontal="center"/>
    </xf>
    <xf numFmtId="0" fontId="10" fillId="0" borderId="2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9"/>
  <sheetViews>
    <sheetView tabSelected="1" topLeftCell="A10" workbookViewId="0">
      <selection activeCell="N18" sqref="N18"/>
    </sheetView>
  </sheetViews>
  <sheetFormatPr defaultColWidth="12.625" defaultRowHeight="15" customHeight="1" x14ac:dyDescent="0.2"/>
  <cols>
    <col min="1" max="1" width="5.125" customWidth="1"/>
    <col min="2" max="2" width="26" customWidth="1"/>
    <col min="3" max="3" width="7.375" customWidth="1"/>
    <col min="4" max="4" width="10.25" customWidth="1"/>
    <col min="5" max="5" width="7.5" customWidth="1"/>
    <col min="6" max="6" width="11.125" customWidth="1"/>
    <col min="7" max="7" width="8" customWidth="1"/>
    <col min="8" max="8" width="9.875" customWidth="1"/>
    <col min="9" max="9" width="10.875" customWidth="1"/>
    <col min="10" max="10" width="11.875" customWidth="1"/>
    <col min="11" max="11" width="18.125" customWidth="1"/>
    <col min="12" max="12" width="24.75" customWidth="1"/>
    <col min="13" max="26" width="7.625" customWidth="1"/>
  </cols>
  <sheetData>
    <row r="1" spans="1:26" ht="18.75" customHeight="1" x14ac:dyDescent="0.25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5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8.75" customHeight="1" x14ac:dyDescent="0.25">
      <c r="A2" s="23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5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2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28.5" customHeight="1" x14ac:dyDescent="0.25">
      <c r="A4" s="4"/>
      <c r="B4" s="26" t="s">
        <v>2</v>
      </c>
      <c r="C4" s="25"/>
      <c r="D4" s="27" t="s">
        <v>0</v>
      </c>
      <c r="E4" s="24"/>
      <c r="F4" s="25"/>
      <c r="G4" s="5"/>
      <c r="H4" s="5"/>
      <c r="I4" s="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5.75" customHeight="1" x14ac:dyDescent="0.25">
      <c r="A5" s="4"/>
      <c r="B5" s="28" t="s">
        <v>3</v>
      </c>
      <c r="C5" s="29"/>
      <c r="D5" s="28" t="s">
        <v>29</v>
      </c>
      <c r="E5" s="29"/>
      <c r="F5" s="29"/>
      <c r="G5" s="29"/>
      <c r="H5" s="29"/>
      <c r="I5" s="29"/>
      <c r="J5" s="29"/>
      <c r="K5" s="29"/>
      <c r="L5" s="29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75" x14ac:dyDescent="0.25">
      <c r="A6" s="4"/>
      <c r="B6" s="28" t="s">
        <v>4</v>
      </c>
      <c r="C6" s="29"/>
      <c r="D6" s="30" t="s">
        <v>5</v>
      </c>
      <c r="E6" s="31"/>
      <c r="F6" s="31"/>
      <c r="G6" s="5"/>
      <c r="H6" s="5"/>
      <c r="I6" s="5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x14ac:dyDescent="0.25">
      <c r="A7" s="4"/>
      <c r="B7" s="28" t="s">
        <v>6</v>
      </c>
      <c r="C7" s="29"/>
      <c r="D7" s="32" t="s">
        <v>7</v>
      </c>
      <c r="E7" s="31"/>
      <c r="F7" s="31"/>
      <c r="G7" s="5"/>
      <c r="H7" s="5"/>
      <c r="I7" s="5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x14ac:dyDescent="0.25">
      <c r="A8" s="4"/>
      <c r="B8" s="28" t="s">
        <v>8</v>
      </c>
      <c r="C8" s="29"/>
      <c r="D8" s="30">
        <v>1</v>
      </c>
      <c r="E8" s="31"/>
      <c r="F8" s="31"/>
      <c r="G8" s="5"/>
      <c r="H8" s="5"/>
      <c r="I8" s="5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 x14ac:dyDescent="0.25">
      <c r="A9" s="3"/>
      <c r="B9" s="39" t="s">
        <v>9</v>
      </c>
      <c r="C9" s="25"/>
      <c r="D9" s="33">
        <v>45161</v>
      </c>
      <c r="E9" s="24"/>
      <c r="F9" s="25"/>
      <c r="G9" s="6"/>
      <c r="H9" s="6"/>
      <c r="I9" s="7"/>
      <c r="J9" s="8"/>
      <c r="K9" s="6"/>
      <c r="L9" s="7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25">
      <c r="A10" s="9"/>
      <c r="B10" s="10" t="s">
        <v>10</v>
      </c>
      <c r="C10" s="10"/>
      <c r="D10" s="11">
        <v>45135</v>
      </c>
      <c r="E10" s="10"/>
      <c r="F10" s="10"/>
      <c r="G10" s="10"/>
      <c r="H10" s="10"/>
      <c r="I10" s="10"/>
      <c r="J10" s="10"/>
      <c r="K10" s="10"/>
      <c r="L10" s="10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25">
      <c r="A11" s="34" t="s">
        <v>11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6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" customHeight="1" x14ac:dyDescent="0.25">
      <c r="A12" s="40" t="s">
        <v>12</v>
      </c>
      <c r="B12" s="37" t="s">
        <v>13</v>
      </c>
      <c r="C12" s="41" t="s">
        <v>14</v>
      </c>
      <c r="D12" s="42"/>
      <c r="E12" s="41" t="s">
        <v>15</v>
      </c>
      <c r="F12" s="42"/>
      <c r="G12" s="41" t="s">
        <v>16</v>
      </c>
      <c r="H12" s="42"/>
      <c r="I12" s="41" t="s">
        <v>17</v>
      </c>
      <c r="J12" s="42"/>
      <c r="K12" s="37" t="s">
        <v>18</v>
      </c>
      <c r="L12" s="37" t="s">
        <v>19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42.75" x14ac:dyDescent="0.25">
      <c r="A13" s="38"/>
      <c r="B13" s="38"/>
      <c r="C13" s="12" t="s">
        <v>20</v>
      </c>
      <c r="D13" s="13" t="s">
        <v>21</v>
      </c>
      <c r="E13" s="14" t="s">
        <v>22</v>
      </c>
      <c r="F13" s="13" t="s">
        <v>23</v>
      </c>
      <c r="G13" s="14" t="s">
        <v>24</v>
      </c>
      <c r="H13" s="13" t="s">
        <v>25</v>
      </c>
      <c r="I13" s="14" t="s">
        <v>22</v>
      </c>
      <c r="J13" s="13" t="s">
        <v>26</v>
      </c>
      <c r="K13" s="38"/>
      <c r="L13" s="38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22.5" customHeight="1" x14ac:dyDescent="0.25">
      <c r="A14" s="15">
        <v>1</v>
      </c>
      <c r="B14" s="19" t="s">
        <v>33</v>
      </c>
      <c r="C14" s="43">
        <v>81.846000000000004</v>
      </c>
      <c r="D14" s="43">
        <f>C14*30/100</f>
        <v>24.553800000000003</v>
      </c>
      <c r="E14" s="44">
        <v>82.5</v>
      </c>
      <c r="F14" s="45">
        <f>E14*10/100</f>
        <v>8.25</v>
      </c>
      <c r="G14" s="43">
        <v>95.8</v>
      </c>
      <c r="H14" s="43">
        <f>G14*30/100</f>
        <v>28.74</v>
      </c>
      <c r="I14" s="46">
        <v>53</v>
      </c>
      <c r="J14" s="43">
        <f>I14*30/100</f>
        <v>15.9</v>
      </c>
      <c r="K14" s="45">
        <f>SUM(J14,H14,F14,D14)</f>
        <v>77.44380000000001</v>
      </c>
      <c r="L14" s="64" t="s">
        <v>28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22.5" customHeight="1" x14ac:dyDescent="0.25">
      <c r="A15" s="15">
        <v>2</v>
      </c>
      <c r="B15" s="53" t="s">
        <v>37</v>
      </c>
      <c r="C15" s="54">
        <v>81.013000000000005</v>
      </c>
      <c r="D15" s="43">
        <f>C15*30/100</f>
        <v>24.303900000000002</v>
      </c>
      <c r="E15" s="56">
        <v>76.25</v>
      </c>
      <c r="F15" s="45">
        <f>E15*10/100</f>
        <v>7.625</v>
      </c>
      <c r="G15" s="59">
        <v>84.13</v>
      </c>
      <c r="H15" s="43">
        <f>G15*30/100</f>
        <v>25.238999999999997</v>
      </c>
      <c r="I15" s="61">
        <v>51</v>
      </c>
      <c r="J15" s="43">
        <f>I15*30/100</f>
        <v>15.3</v>
      </c>
      <c r="K15" s="45">
        <f>SUM(J15,H15,F15,D15)</f>
        <v>72.4679</v>
      </c>
      <c r="L15" s="64" t="s">
        <v>27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22.5" customHeight="1" x14ac:dyDescent="0.25">
      <c r="A16" s="15">
        <v>3</v>
      </c>
      <c r="B16" s="19" t="s">
        <v>31</v>
      </c>
      <c r="C16" s="43">
        <v>84.061999999999998</v>
      </c>
      <c r="D16" s="43">
        <f>C16*30/100</f>
        <v>25.218600000000002</v>
      </c>
      <c r="E16" s="44">
        <v>86.25</v>
      </c>
      <c r="F16" s="45">
        <f>E16*10/100</f>
        <v>8.625</v>
      </c>
      <c r="G16" s="43">
        <v>79.23</v>
      </c>
      <c r="H16" s="43">
        <f>G16*30/100</f>
        <v>23.769000000000002</v>
      </c>
      <c r="I16" s="46">
        <v>48</v>
      </c>
      <c r="J16" s="43">
        <f>I16*30/100</f>
        <v>14.4</v>
      </c>
      <c r="K16" s="45">
        <f>SUM(J16,H16,F16,D16)</f>
        <v>72.012600000000006</v>
      </c>
      <c r="L16" s="16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22.5" customHeight="1" x14ac:dyDescent="0.25">
      <c r="A17" s="15">
        <v>4</v>
      </c>
      <c r="B17" s="19" t="s">
        <v>32</v>
      </c>
      <c r="C17" s="43">
        <v>81.105000000000004</v>
      </c>
      <c r="D17" s="43">
        <f>C17*30/100</f>
        <v>24.331500000000002</v>
      </c>
      <c r="E17" s="44">
        <v>87.5</v>
      </c>
      <c r="F17" s="45">
        <f>E17*10/100</f>
        <v>8.75</v>
      </c>
      <c r="G17" s="43">
        <v>73.400000000000006</v>
      </c>
      <c r="H17" s="43">
        <f>G17*30/100</f>
        <v>22.02</v>
      </c>
      <c r="I17" s="46">
        <v>39</v>
      </c>
      <c r="J17" s="43">
        <f>I17*30/100</f>
        <v>11.7</v>
      </c>
      <c r="K17" s="45">
        <f>SUM(J17,H17,F17,D17)</f>
        <v>66.801500000000004</v>
      </c>
      <c r="L17" s="16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22.5" customHeight="1" x14ac:dyDescent="0.25">
      <c r="A18" s="15">
        <v>5</v>
      </c>
      <c r="B18" s="19" t="s">
        <v>34</v>
      </c>
      <c r="C18" s="43">
        <v>80.274000000000001</v>
      </c>
      <c r="D18" s="43">
        <f>C18*30/100</f>
        <v>24.082200000000004</v>
      </c>
      <c r="E18" s="44">
        <v>80</v>
      </c>
      <c r="F18" s="45">
        <f>E18*10/100</f>
        <v>8</v>
      </c>
      <c r="G18" s="43">
        <v>81.33</v>
      </c>
      <c r="H18" s="43">
        <f>G18*30/100</f>
        <v>24.399000000000001</v>
      </c>
      <c r="I18" s="46">
        <v>33</v>
      </c>
      <c r="J18" s="43">
        <f>I18*30/100</f>
        <v>9.9</v>
      </c>
      <c r="K18" s="45">
        <f>SUM(J18,H18,F18,D18)</f>
        <v>66.381200000000007</v>
      </c>
      <c r="L18" s="16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22.5" customHeight="1" x14ac:dyDescent="0.25">
      <c r="A19" s="15">
        <v>6</v>
      </c>
      <c r="B19" s="19" t="s">
        <v>30</v>
      </c>
      <c r="C19" s="43">
        <v>86.263000000000005</v>
      </c>
      <c r="D19" s="43">
        <f>C19*30/100</f>
        <v>25.878900000000002</v>
      </c>
      <c r="E19" s="44">
        <v>90</v>
      </c>
      <c r="F19" s="45">
        <f>E19*10/100</f>
        <v>9</v>
      </c>
      <c r="G19" s="43">
        <v>77.13</v>
      </c>
      <c r="H19" s="43">
        <f>G19*30/100</f>
        <v>23.138999999999996</v>
      </c>
      <c r="I19" s="46">
        <v>20</v>
      </c>
      <c r="J19" s="43">
        <f>I19*30/100</f>
        <v>6</v>
      </c>
      <c r="K19" s="45">
        <f>SUM(J19,H19,F19,D19)</f>
        <v>64.017899999999997</v>
      </c>
      <c r="L19" s="16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22.5" customHeight="1" x14ac:dyDescent="0.25">
      <c r="A20" s="15">
        <v>7</v>
      </c>
      <c r="B20" s="20" t="s">
        <v>38</v>
      </c>
      <c r="C20" s="55">
        <v>80.484999999999999</v>
      </c>
      <c r="D20" s="47">
        <f>C20*30/100</f>
        <v>24.145500000000002</v>
      </c>
      <c r="E20" s="58">
        <v>75</v>
      </c>
      <c r="F20" s="48">
        <f>E20*10/100</f>
        <v>7.5</v>
      </c>
      <c r="G20" s="60">
        <v>73.16</v>
      </c>
      <c r="H20" s="47">
        <f>G20*30/100</f>
        <v>21.947999999999997</v>
      </c>
      <c r="I20" s="63">
        <v>33</v>
      </c>
      <c r="J20" s="47">
        <f>I20*30/100</f>
        <v>9.9</v>
      </c>
      <c r="K20" s="48">
        <f>SUM(J20,H20,F20,D20)</f>
        <v>63.493499999999997</v>
      </c>
      <c r="L20" s="17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 x14ac:dyDescent="0.25">
      <c r="A21" s="15">
        <v>8</v>
      </c>
      <c r="B21" s="21" t="s">
        <v>35</v>
      </c>
      <c r="C21" s="50">
        <v>76.756</v>
      </c>
      <c r="D21" s="50">
        <f>C21*30/100</f>
        <v>23.026799999999998</v>
      </c>
      <c r="E21" s="57">
        <v>83.75</v>
      </c>
      <c r="F21" s="50">
        <f>E21*10/100</f>
        <v>8.375</v>
      </c>
      <c r="G21" s="50">
        <v>84.36</v>
      </c>
      <c r="H21" s="50">
        <f>G21*30/100</f>
        <v>25.308000000000003</v>
      </c>
      <c r="I21" s="62">
        <v>16</v>
      </c>
      <c r="J21" s="50">
        <f>I21*30/100</f>
        <v>4.8</v>
      </c>
      <c r="K21" s="50">
        <f>SUM(J21,H21,F21,D21)</f>
        <v>61.509799999999998</v>
      </c>
      <c r="L21" s="18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 x14ac:dyDescent="0.25">
      <c r="A22" s="15">
        <v>9</v>
      </c>
      <c r="B22" s="22" t="s">
        <v>39</v>
      </c>
      <c r="C22" s="49">
        <v>75.953999999999994</v>
      </c>
      <c r="D22" s="50">
        <f>C22*30/100</f>
        <v>22.786199999999997</v>
      </c>
      <c r="E22" s="51">
        <v>81.25</v>
      </c>
      <c r="F22" s="50">
        <f>E22*10/100</f>
        <v>8.125</v>
      </c>
      <c r="G22" s="51">
        <v>65</v>
      </c>
      <c r="H22" s="50">
        <f>G22*30/100</f>
        <v>19.5</v>
      </c>
      <c r="I22" s="52">
        <v>36</v>
      </c>
      <c r="J22" s="50">
        <f>I22*30/100</f>
        <v>10.8</v>
      </c>
      <c r="K22" s="50">
        <f>SUM(J22,H22,F22,D22)</f>
        <v>61.211199999999991</v>
      </c>
      <c r="L22" s="18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 x14ac:dyDescent="0.25">
      <c r="A23" s="15">
        <v>10</v>
      </c>
      <c r="B23" s="21" t="s">
        <v>36</v>
      </c>
      <c r="C23" s="50">
        <v>72.808999999999997</v>
      </c>
      <c r="D23" s="50">
        <f>C23*30/100</f>
        <v>21.842700000000001</v>
      </c>
      <c r="E23" s="57">
        <v>88.75</v>
      </c>
      <c r="F23" s="50">
        <f>E23*10/100</f>
        <v>8.875</v>
      </c>
      <c r="G23" s="50">
        <v>71.760000000000005</v>
      </c>
      <c r="H23" s="50">
        <f>G23*30/100</f>
        <v>21.528000000000002</v>
      </c>
      <c r="I23" s="62">
        <v>20</v>
      </c>
      <c r="J23" s="50">
        <f>I23*30/100</f>
        <v>6</v>
      </c>
      <c r="K23" s="50">
        <f>SUM(J23,H23,F23,D23)</f>
        <v>58.245700000000006</v>
      </c>
      <c r="L23" s="18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 x14ac:dyDescent="0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 x14ac:dyDescent="0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 x14ac:dyDescent="0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 x14ac:dyDescent="0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 x14ac:dyDescent="0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 x14ac:dyDescent="0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 x14ac:dyDescent="0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 x14ac:dyDescent="0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 x14ac:dyDescent="0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 x14ac:dyDescent="0.2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 x14ac:dyDescent="0.2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 x14ac:dyDescent="0.2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 x14ac:dyDescent="0.2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 x14ac:dyDescent="0.2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 x14ac:dyDescent="0.2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 x14ac:dyDescent="0.2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 x14ac:dyDescent="0.2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 x14ac:dyDescent="0.2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 x14ac:dyDescent="0.2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 x14ac:dyDescent="0.2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 x14ac:dyDescent="0.2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 x14ac:dyDescent="0.2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 x14ac:dyDescent="0.2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 x14ac:dyDescent="0.2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 x14ac:dyDescent="0.2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 x14ac:dyDescent="0.2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 x14ac:dyDescent="0.2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 x14ac:dyDescent="0.2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 x14ac:dyDescent="0.2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 x14ac:dyDescent="0.2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 x14ac:dyDescent="0.2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 x14ac:dyDescent="0.2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 x14ac:dyDescent="0.2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 x14ac:dyDescent="0.2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 x14ac:dyDescent="0.2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 x14ac:dyDescent="0.2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 x14ac:dyDescent="0.2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 x14ac:dyDescent="0.2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 x14ac:dyDescent="0.2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 x14ac:dyDescent="0.2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 x14ac:dyDescent="0.2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 x14ac:dyDescent="0.2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 x14ac:dyDescent="0.2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 x14ac:dyDescent="0.2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 x14ac:dyDescent="0.2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 x14ac:dyDescent="0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 x14ac:dyDescent="0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 x14ac:dyDescent="0.2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 x14ac:dyDescent="0.2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 x14ac:dyDescent="0.2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 x14ac:dyDescent="0.2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 x14ac:dyDescent="0.2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 x14ac:dyDescent="0.2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 x14ac:dyDescent="0.2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 x14ac:dyDescent="0.2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 x14ac:dyDescent="0.2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 x14ac:dyDescent="0.2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 x14ac:dyDescent="0.2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 x14ac:dyDescent="0.2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 x14ac:dyDescent="0.2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 x14ac:dyDescent="0.2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 x14ac:dyDescent="0.2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 x14ac:dyDescent="0.2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 x14ac:dyDescent="0.2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 x14ac:dyDescent="0.2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 x14ac:dyDescent="0.2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 x14ac:dyDescent="0.2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 x14ac:dyDescent="0.2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 x14ac:dyDescent="0.2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 x14ac:dyDescent="0.2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 x14ac:dyDescent="0.2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 x14ac:dyDescent="0.2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 x14ac:dyDescent="0.2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 x14ac:dyDescent="0.2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 x14ac:dyDescent="0.2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 x14ac:dyDescent="0.2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 x14ac:dyDescent="0.2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 x14ac:dyDescent="0.2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 x14ac:dyDescent="0.2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 x14ac:dyDescent="0.2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 x14ac:dyDescent="0.2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 x14ac:dyDescent="0.2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 x14ac:dyDescent="0.2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 x14ac:dyDescent="0.2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 x14ac:dyDescent="0.2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23">
    <mergeCell ref="D9:F9"/>
    <mergeCell ref="A11:L11"/>
    <mergeCell ref="K12:K13"/>
    <mergeCell ref="L12:L13"/>
    <mergeCell ref="B9:C9"/>
    <mergeCell ref="A12:A13"/>
    <mergeCell ref="B12:B13"/>
    <mergeCell ref="C12:D12"/>
    <mergeCell ref="E12:F12"/>
    <mergeCell ref="G12:H12"/>
    <mergeCell ref="I12:J12"/>
    <mergeCell ref="D6:F6"/>
    <mergeCell ref="B6:C6"/>
    <mergeCell ref="B7:C7"/>
    <mergeCell ref="D7:F7"/>
    <mergeCell ref="B8:C8"/>
    <mergeCell ref="D8:F8"/>
    <mergeCell ref="A1:L1"/>
    <mergeCell ref="A2:L2"/>
    <mergeCell ref="B4:C4"/>
    <mergeCell ref="D4:F4"/>
    <mergeCell ref="B5:C5"/>
    <mergeCell ref="D5:L5"/>
  </mergeCells>
  <pageMargins left="0.7" right="0.51333333333333331" top="0.75" bottom="0.75" header="0" footer="0"/>
  <pageSetup paperSize="9"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564A10-D7D2-424C-B5DC-8789780F5CFD}">
  <dimension ref="A1:L10"/>
  <sheetViews>
    <sheetView workbookViewId="0">
      <selection sqref="A1:L10"/>
    </sheetView>
  </sheetViews>
  <sheetFormatPr defaultRowHeight="14.25" x14ac:dyDescent="0.2"/>
  <cols>
    <col min="1" max="1" width="5.125" customWidth="1"/>
    <col min="2" max="2" width="26" customWidth="1"/>
    <col min="3" max="3" width="7.375" customWidth="1"/>
    <col min="4" max="4" width="10.25" customWidth="1"/>
    <col min="5" max="5" width="7.5" customWidth="1"/>
    <col min="6" max="6" width="11.125" customWidth="1"/>
    <col min="7" max="7" width="8" customWidth="1"/>
    <col min="8" max="8" width="9.875" customWidth="1"/>
    <col min="9" max="9" width="10.875" customWidth="1"/>
    <col min="10" max="10" width="11.875" customWidth="1"/>
    <col min="11" max="11" width="18.125" customWidth="1"/>
    <col min="12" max="12" width="24.75" customWidth="1"/>
  </cols>
  <sheetData>
    <row r="1" spans="1:12" ht="15.75" x14ac:dyDescent="0.2">
      <c r="A1" s="15">
        <v>1</v>
      </c>
      <c r="B1" s="19" t="s">
        <v>33</v>
      </c>
      <c r="C1" s="43">
        <v>81.846000000000004</v>
      </c>
      <c r="D1" s="43">
        <f>C1*30/100</f>
        <v>24.553800000000003</v>
      </c>
      <c r="E1" s="44">
        <v>82.5</v>
      </c>
      <c r="F1" s="45">
        <f>E1*10/100</f>
        <v>8.25</v>
      </c>
      <c r="G1" s="43">
        <v>95.8</v>
      </c>
      <c r="H1" s="43">
        <f>G1*30/100</f>
        <v>28.74</v>
      </c>
      <c r="I1" s="46">
        <v>53</v>
      </c>
      <c r="J1" s="43">
        <f>I1*30/100</f>
        <v>15.9</v>
      </c>
      <c r="K1" s="45">
        <f>SUM(J1,H1,F1,D1)</f>
        <v>77.44380000000001</v>
      </c>
      <c r="L1" s="64" t="s">
        <v>28</v>
      </c>
    </row>
    <row r="2" spans="1:12" ht="15.75" x14ac:dyDescent="0.25">
      <c r="A2" s="15">
        <v>2</v>
      </c>
      <c r="B2" s="53" t="s">
        <v>37</v>
      </c>
      <c r="C2" s="54">
        <v>81.013000000000005</v>
      </c>
      <c r="D2" s="43">
        <f>C2*30/100</f>
        <v>24.303900000000002</v>
      </c>
      <c r="E2" s="56">
        <v>76.25</v>
      </c>
      <c r="F2" s="45">
        <f>E2*10/100</f>
        <v>7.625</v>
      </c>
      <c r="G2" s="59">
        <v>84.13</v>
      </c>
      <c r="H2" s="43">
        <f>G2*30/100</f>
        <v>25.238999999999997</v>
      </c>
      <c r="I2" s="61">
        <v>51</v>
      </c>
      <c r="J2" s="43">
        <f>I2*30/100</f>
        <v>15.3</v>
      </c>
      <c r="K2" s="45">
        <f>SUM(J2,H2,F2,D2)</f>
        <v>72.4679</v>
      </c>
      <c r="L2" s="64" t="s">
        <v>27</v>
      </c>
    </row>
    <row r="3" spans="1:12" ht="15.75" x14ac:dyDescent="0.2">
      <c r="A3" s="15">
        <v>3</v>
      </c>
      <c r="B3" s="19" t="s">
        <v>31</v>
      </c>
      <c r="C3" s="43">
        <v>84.061999999999998</v>
      </c>
      <c r="D3" s="43">
        <f>C3*30/100</f>
        <v>25.218600000000002</v>
      </c>
      <c r="E3" s="44">
        <v>86.25</v>
      </c>
      <c r="F3" s="45">
        <f>E3*10/100</f>
        <v>8.625</v>
      </c>
      <c r="G3" s="43">
        <v>79.23</v>
      </c>
      <c r="H3" s="43">
        <f>G3*30/100</f>
        <v>23.769000000000002</v>
      </c>
      <c r="I3" s="46">
        <v>48</v>
      </c>
      <c r="J3" s="43">
        <f>I3*30/100</f>
        <v>14.4</v>
      </c>
      <c r="K3" s="45">
        <f>SUM(J3,H3,F3,D3)</f>
        <v>72.012600000000006</v>
      </c>
      <c r="L3" s="16"/>
    </row>
    <row r="4" spans="1:12" ht="15.75" x14ac:dyDescent="0.2">
      <c r="A4" s="15">
        <v>4</v>
      </c>
      <c r="B4" s="19" t="s">
        <v>32</v>
      </c>
      <c r="C4" s="43">
        <v>81.105000000000004</v>
      </c>
      <c r="D4" s="43">
        <f>C4*30/100</f>
        <v>24.331500000000002</v>
      </c>
      <c r="E4" s="44">
        <v>87.5</v>
      </c>
      <c r="F4" s="45">
        <f>E4*10/100</f>
        <v>8.75</v>
      </c>
      <c r="G4" s="43">
        <v>73.400000000000006</v>
      </c>
      <c r="H4" s="43">
        <f>G4*30/100</f>
        <v>22.02</v>
      </c>
      <c r="I4" s="46">
        <v>39</v>
      </c>
      <c r="J4" s="43">
        <f>I4*30/100</f>
        <v>11.7</v>
      </c>
      <c r="K4" s="45">
        <f>SUM(J4,H4,F4,D4)</f>
        <v>66.801500000000004</v>
      </c>
      <c r="L4" s="16"/>
    </row>
    <row r="5" spans="1:12" ht="15.75" x14ac:dyDescent="0.2">
      <c r="A5" s="15">
        <v>5</v>
      </c>
      <c r="B5" s="19" t="s">
        <v>34</v>
      </c>
      <c r="C5" s="43">
        <v>80.274000000000001</v>
      </c>
      <c r="D5" s="43">
        <f>C5*30/100</f>
        <v>24.082200000000004</v>
      </c>
      <c r="E5" s="44">
        <v>80</v>
      </c>
      <c r="F5" s="45">
        <f>E5*10/100</f>
        <v>8</v>
      </c>
      <c r="G5" s="43">
        <v>81.33</v>
      </c>
      <c r="H5" s="43">
        <f>G5*30/100</f>
        <v>24.399000000000001</v>
      </c>
      <c r="I5" s="46">
        <v>33</v>
      </c>
      <c r="J5" s="43">
        <f>I5*30/100</f>
        <v>9.9</v>
      </c>
      <c r="K5" s="45">
        <f>SUM(J5,H5,F5,D5)</f>
        <v>66.381200000000007</v>
      </c>
      <c r="L5" s="16"/>
    </row>
    <row r="6" spans="1:12" ht="15.75" x14ac:dyDescent="0.2">
      <c r="A6" s="15">
        <v>6</v>
      </c>
      <c r="B6" s="19" t="s">
        <v>30</v>
      </c>
      <c r="C6" s="43">
        <v>86.263000000000005</v>
      </c>
      <c r="D6" s="43">
        <f>C6*30/100</f>
        <v>25.878900000000002</v>
      </c>
      <c r="E6" s="44">
        <v>90</v>
      </c>
      <c r="F6" s="45">
        <f>E6*10/100</f>
        <v>9</v>
      </c>
      <c r="G6" s="43">
        <v>77.13</v>
      </c>
      <c r="H6" s="43">
        <f>G6*30/100</f>
        <v>23.138999999999996</v>
      </c>
      <c r="I6" s="46">
        <v>20</v>
      </c>
      <c r="J6" s="43">
        <f>I6*30/100</f>
        <v>6</v>
      </c>
      <c r="K6" s="45">
        <f>SUM(J6,H6,F6,D6)</f>
        <v>64.017899999999997</v>
      </c>
      <c r="L6" s="16"/>
    </row>
    <row r="7" spans="1:12" ht="15.75" x14ac:dyDescent="0.25">
      <c r="A7" s="15">
        <v>7</v>
      </c>
      <c r="B7" s="20" t="s">
        <v>38</v>
      </c>
      <c r="C7" s="55">
        <v>80.484999999999999</v>
      </c>
      <c r="D7" s="47">
        <f>C7*30/100</f>
        <v>24.145500000000002</v>
      </c>
      <c r="E7" s="58">
        <v>75</v>
      </c>
      <c r="F7" s="48">
        <f>E7*10/100</f>
        <v>7.5</v>
      </c>
      <c r="G7" s="60">
        <v>73.16</v>
      </c>
      <c r="H7" s="47">
        <f>G7*30/100</f>
        <v>21.947999999999997</v>
      </c>
      <c r="I7" s="63">
        <v>33</v>
      </c>
      <c r="J7" s="47">
        <f>I7*30/100</f>
        <v>9.9</v>
      </c>
      <c r="K7" s="48">
        <f>SUM(J7,H7,F7,D7)</f>
        <v>63.493499999999997</v>
      </c>
      <c r="L7" s="17"/>
    </row>
    <row r="8" spans="1:12" ht="15.75" x14ac:dyDescent="0.25">
      <c r="A8" s="15">
        <v>8</v>
      </c>
      <c r="B8" s="21" t="s">
        <v>35</v>
      </c>
      <c r="C8" s="50">
        <v>76.756</v>
      </c>
      <c r="D8" s="50">
        <f>C8*30/100</f>
        <v>23.026799999999998</v>
      </c>
      <c r="E8" s="57">
        <v>83.75</v>
      </c>
      <c r="F8" s="50">
        <f>E8*10/100</f>
        <v>8.375</v>
      </c>
      <c r="G8" s="50">
        <v>84.36</v>
      </c>
      <c r="H8" s="50">
        <f>G8*30/100</f>
        <v>25.308000000000003</v>
      </c>
      <c r="I8" s="62">
        <v>16</v>
      </c>
      <c r="J8" s="50">
        <f>I8*30/100</f>
        <v>4.8</v>
      </c>
      <c r="K8" s="50">
        <f>SUM(J8,H8,F8,D8)</f>
        <v>61.509799999999998</v>
      </c>
      <c r="L8" s="18"/>
    </row>
    <row r="9" spans="1:12" ht="15.75" x14ac:dyDescent="0.25">
      <c r="A9" s="15">
        <v>9</v>
      </c>
      <c r="B9" s="22" t="s">
        <v>39</v>
      </c>
      <c r="C9" s="49">
        <v>75.953999999999994</v>
      </c>
      <c r="D9" s="50">
        <f>C9*30/100</f>
        <v>22.786199999999997</v>
      </c>
      <c r="E9" s="51">
        <v>81.25</v>
      </c>
      <c r="F9" s="50">
        <f>E9*10/100</f>
        <v>8.125</v>
      </c>
      <c r="G9" s="51">
        <v>65</v>
      </c>
      <c r="H9" s="50">
        <f>G9*30/100</f>
        <v>19.5</v>
      </c>
      <c r="I9" s="52">
        <v>36</v>
      </c>
      <c r="J9" s="50">
        <f>I9*30/100</f>
        <v>10.8</v>
      </c>
      <c r="K9" s="50">
        <f>SUM(J9,H9,F9,D9)</f>
        <v>61.211199999999991</v>
      </c>
      <c r="L9" s="18"/>
    </row>
    <row r="10" spans="1:12" ht="15.75" x14ac:dyDescent="0.25">
      <c r="A10" s="15">
        <v>10</v>
      </c>
      <c r="B10" s="21" t="s">
        <v>36</v>
      </c>
      <c r="C10" s="50">
        <v>72.808999999999997</v>
      </c>
      <c r="D10" s="50">
        <f>C10*30/100</f>
        <v>21.842700000000001</v>
      </c>
      <c r="E10" s="57">
        <v>88.75</v>
      </c>
      <c r="F10" s="50">
        <f>E10*10/100</f>
        <v>8.875</v>
      </c>
      <c r="G10" s="50">
        <v>71.760000000000005</v>
      </c>
      <c r="H10" s="50">
        <f>G10*30/100</f>
        <v>21.528000000000002</v>
      </c>
      <c r="I10" s="62">
        <v>20</v>
      </c>
      <c r="J10" s="50">
        <f>I10*30/100</f>
        <v>6</v>
      </c>
      <c r="K10" s="50">
        <f>SUM(J10,H10,F10,D10)</f>
        <v>58.245700000000006</v>
      </c>
      <c r="L10" s="18"/>
    </row>
  </sheetData>
  <sortState xmlns:xlrd2="http://schemas.microsoft.com/office/spreadsheetml/2017/richdata2" ref="A1:K10">
    <sortCondition descending="1" ref="K1:K10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1003827</vt:lpstr>
      <vt:lpstr>Sayfa1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Şeref GÖKDERE</dc:creator>
  <cp:lastModifiedBy>PC</cp:lastModifiedBy>
  <dcterms:created xsi:type="dcterms:W3CDTF">2010-08-09T09:03:15Z</dcterms:created>
  <dcterms:modified xsi:type="dcterms:W3CDTF">2023-08-23T17:14:01Z</dcterms:modified>
</cp:coreProperties>
</file>