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 defaultThemeVersion="124226"/>
  <bookViews>
    <workbookView xWindow="0" yWindow="0" windowWidth="25605" windowHeight="16440" tabRatio="500"/>
  </bookViews>
  <sheets>
    <sheet name="Sheet1" sheetId="1" r:id="rId1"/>
  </sheets>
  <definedNames>
    <definedName name="_xlnm.Print_Area" localSheetId="0">Sheet1!$A$1:$N$31</definedName>
  </definedNames>
  <calcPr calcId="144525"/>
</workbook>
</file>

<file path=xl/calcChain.xml><?xml version="1.0" encoding="utf-8"?>
<calcChain xmlns="http://schemas.openxmlformats.org/spreadsheetml/2006/main">
  <c r="L16" i="1" l="1"/>
  <c r="L8" i="1"/>
  <c r="L13" i="1"/>
  <c r="L7" i="1"/>
  <c r="L11" i="1"/>
  <c r="L14" i="1"/>
  <c r="L9" i="1"/>
  <c r="L5" i="1"/>
  <c r="L3" i="1"/>
  <c r="L12" i="1"/>
  <c r="L20" i="1"/>
  <c r="L19" i="1"/>
  <c r="L10" i="1"/>
  <c r="L4" i="1"/>
  <c r="L15" i="1"/>
  <c r="L18" i="1"/>
  <c r="L17" i="1"/>
  <c r="L6" i="1"/>
  <c r="K16" i="1"/>
  <c r="K8" i="1"/>
  <c r="K13" i="1"/>
  <c r="K7" i="1"/>
  <c r="K11" i="1"/>
  <c r="K14" i="1"/>
  <c r="K9" i="1"/>
  <c r="K5" i="1"/>
  <c r="K3" i="1"/>
  <c r="K12" i="1"/>
  <c r="K20" i="1"/>
  <c r="K19" i="1"/>
  <c r="K10" i="1"/>
  <c r="K4" i="1"/>
  <c r="K15" i="1"/>
  <c r="K18" i="1"/>
  <c r="K17" i="1"/>
  <c r="K6" i="1"/>
  <c r="M11" i="1" l="1"/>
  <c r="M19" i="1"/>
  <c r="M5" i="1"/>
  <c r="M18" i="1"/>
  <c r="M6" i="1"/>
  <c r="M4" i="1"/>
  <c r="M9" i="1"/>
  <c r="M13" i="1"/>
  <c r="M17" i="1"/>
  <c r="M10" i="1"/>
  <c r="M3" i="1"/>
  <c r="M14" i="1"/>
  <c r="M8" i="1"/>
  <c r="M16" i="1"/>
  <c r="M15" i="1"/>
  <c r="M20" i="1"/>
  <c r="M7" i="1"/>
  <c r="M12" i="1"/>
</calcChain>
</file>

<file path=xl/sharedStrings.xml><?xml version="1.0" encoding="utf-8"?>
<sst xmlns="http://schemas.openxmlformats.org/spreadsheetml/2006/main" count="124" uniqueCount="85">
  <si>
    <t>Başvuru Takip No</t>
  </si>
  <si>
    <t>Adı Soyadı</t>
  </si>
  <si>
    <t>Üniversite</t>
  </si>
  <si>
    <t>Fakülte / Y.O. / M.Y.O.</t>
  </si>
  <si>
    <t>Program</t>
  </si>
  <si>
    <t>Tokat Gaziosmanpaşa Üniversitesi</t>
  </si>
  <si>
    <t>ZİLE MESLEK YÜKSEKOKULU</t>
  </si>
  <si>
    <t>BİLGİSAYAR PROGRAMCILIĞI PR. (Önlisans)</t>
  </si>
  <si>
    <t>Tekirdağ Namık Kemal Üniversitesi</t>
  </si>
  <si>
    <t>HAYRABOLU MESLEK YÜKSEKOKULU</t>
  </si>
  <si>
    <t>MAKİNE PR. (Önlisans)</t>
  </si>
  <si>
    <t>Afyon Kocatepe Üniversitesi</t>
  </si>
  <si>
    <t>BOLVADİN MESLEK YÜKSEKOKULU</t>
  </si>
  <si>
    <t>İstanbul Arel Üniversitesi</t>
  </si>
  <si>
    <t>MESLEK YÜKSEKOKULU</t>
  </si>
  <si>
    <t>Kastamonu Üniversitesi</t>
  </si>
  <si>
    <t>CİDE RIFAT ILGAZ MESLEK YÜKSEKOKULU</t>
  </si>
  <si>
    <t>Ordu Üniversitesi</t>
  </si>
  <si>
    <t>MESUDİYE MESLEK YÜKSEKOKULU</t>
  </si>
  <si>
    <t>Çanakkale Onsekiz Mart Üniversitesi</t>
  </si>
  <si>
    <t>ÇAN MESLEK YÜKSEKOKULU</t>
  </si>
  <si>
    <t>BİYOMEDİKAL CİHAZ TEKNOLOJİSİ PR. (Önlisans)</t>
  </si>
  <si>
    <t>Balıkesir Üniversitesi</t>
  </si>
  <si>
    <t>EDREMİT MESLEK YÜKSEKOKULU</t>
  </si>
  <si>
    <t>Mardin Artuklu Üniversitesi</t>
  </si>
  <si>
    <t>BİLGİSAYAR PROGRAMCILIĞI PR. (%25 BURSLU) (Önlisans)</t>
  </si>
  <si>
    <t>MİDYAT MESLEK YÜKSEKOKULU</t>
  </si>
  <si>
    <t>Yozgat Bozok Üniversitesi</t>
  </si>
  <si>
    <t>SORGUN MESLEK YÜKSEKOKULU</t>
  </si>
  <si>
    <t>OTOMOTİV TEKNOLOJİSİ PR. (Önlisans)</t>
  </si>
  <si>
    <t>Ege Üniversitesi</t>
  </si>
  <si>
    <t>EGE MESLEK YÜKSEKOKULU</t>
  </si>
  <si>
    <t>MOBİLYA VE DEKORASYON PR. (Önlisans)</t>
  </si>
  <si>
    <t>İskenderun Teknik Üniversitesi</t>
  </si>
  <si>
    <t>İSKENDERUN MESLEK YÜKSEKOKULU</t>
  </si>
  <si>
    <t>MALKARA MESLEK YÜKSEKOKULU</t>
  </si>
  <si>
    <t>GIDA TEKNOLOJİSİ PR. (Önlisans)</t>
  </si>
  <si>
    <t>Recep Tayyip Erdoğan Üniversitesi</t>
  </si>
  <si>
    <t>TEKNİK BİLİMLER MESLEK YÜKSEKOKULU</t>
  </si>
  <si>
    <t>MAKİNE RESİM VE KONSTRÜKSİYONU PR. (Önlisans)</t>
  </si>
  <si>
    <t>Selçuk Üniversitesi</t>
  </si>
  <si>
    <t>CİHANBEYLİ MESLEK YÜKSEKOKULU</t>
  </si>
  <si>
    <t xml:space="preserve">Makine </t>
  </si>
  <si>
    <t xml:space="preserve">Bilgisayar Programcılığı </t>
  </si>
  <si>
    <t xml:space="preserve">Biyomedikal Cihaz Teknolojisi </t>
  </si>
  <si>
    <t xml:space="preserve">Otomotiv Teknolojisi </t>
  </si>
  <si>
    <t xml:space="preserve">Mobilya ve Dekorasyon </t>
  </si>
  <si>
    <t xml:space="preserve">Gıda Teknolojisi </t>
  </si>
  <si>
    <t xml:space="preserve">Makine Resim ve Konstrüksiyonu </t>
  </si>
  <si>
    <t>3</t>
  </si>
  <si>
    <t>Genel Not Ort.</t>
  </si>
  <si>
    <t>Öğrenci ÖSYM Puanı</t>
  </si>
  <si>
    <t>Program ÖSYM Puanı</t>
  </si>
  <si>
    <t>A/B*75</t>
  </si>
  <si>
    <t>GANO*25</t>
  </si>
  <si>
    <t>Değerlendirmeye Esas Puan</t>
  </si>
  <si>
    <t>No</t>
  </si>
  <si>
    <t>Sonuç</t>
  </si>
  <si>
    <t xml:space="preserve">BİLGİSAYAR PROGRAMCILIĞI PR. (İÖ) (%25 BURSLU) </t>
  </si>
  <si>
    <t xml:space="preserve">BİLGİSAYAR PROGRAMCILIĞI PR. (UZAKTAN ÖĞRETİM) </t>
  </si>
  <si>
    <t>(Uygun değil) Başarısız Dersi Var.</t>
  </si>
  <si>
    <t>(Uygun değil) %10 başarı dilimine girmediği için.</t>
  </si>
  <si>
    <t>Uygun (Asil)</t>
  </si>
  <si>
    <t>Uygun (Yedek)</t>
  </si>
  <si>
    <t>Yatay Geçiş Kontenjanı Dışı</t>
  </si>
  <si>
    <t>Teknik Bilimler Meslek Yükseokulu Kurumlar Arası Yatay Geçiş Başvuru Değerlendirme Tablosu</t>
  </si>
  <si>
    <t xml:space="preserve">Başvurulan Program </t>
  </si>
  <si>
    <t>BU*** AY***</t>
  </si>
  <si>
    <t>ES** Bİ****</t>
  </si>
  <si>
    <t>Yİ*** AL* AY*****</t>
  </si>
  <si>
    <t>ME** CA* UL****</t>
  </si>
  <si>
    <t>AL* ÇA******</t>
  </si>
  <si>
    <t>YU*** HA* AK***</t>
  </si>
  <si>
    <t>ME**** EM** AT****</t>
  </si>
  <si>
    <t>UT** YI****</t>
  </si>
  <si>
    <t>AH*** ÖM** Gİ******</t>
  </si>
  <si>
    <t>AY** İV** AY***</t>
  </si>
  <si>
    <t>AB******** YE*****</t>
  </si>
  <si>
    <t>BA*** ÖZ*****</t>
  </si>
  <si>
    <t>UM** TI***</t>
  </si>
  <si>
    <t>ÖM** SÜ****</t>
  </si>
  <si>
    <t>ÖM** BU***</t>
  </si>
  <si>
    <t>ME**** IŞ*******</t>
  </si>
  <si>
    <t>SU*** KI****</t>
  </si>
  <si>
    <t>AL*** BÜ****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</si>
</sst>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b/>
      <sz val="11"/>
      <name val="Calibri"/>
      <family val="2"/>
      <charset val="162"/>
    </font>
    <font>
      <sz val="11"/>
      <name val="Calibri"/>
      <family val="2"/>
      <charset val="162"/>
    </font>
    <font>
      <sz val="18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 applyFont="1" applyFill="1" applyBorder="1"/>
    <xf numFmtId="0" fontId="1" fillId="0" borderId="1" xfId="0" applyFont="1" applyFill="1" applyBorder="1"/>
    <xf numFmtId="2" fontId="0" fillId="0" borderId="0" xfId="0" applyNumberFormat="1" applyFont="1" applyFill="1" applyBorder="1"/>
    <xf numFmtId="0" fontId="1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1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0" fillId="2" borderId="1" xfId="0" applyNumberFormat="1" applyFont="1" applyFill="1" applyBorder="1" applyAlignment="1">
      <alignment horizontal="left" vertical="center" wrapText="1"/>
    </xf>
    <xf numFmtId="1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view="pageBreakPreview" zoomScaleNormal="100" zoomScaleSheetLayoutView="100" workbookViewId="0">
      <selection activeCell="D4" sqref="D4"/>
    </sheetView>
  </sheetViews>
  <sheetFormatPr defaultRowHeight="15" x14ac:dyDescent="0.25"/>
  <cols>
    <col min="1" max="1" width="6" customWidth="1"/>
    <col min="2" max="2" width="10.7109375" customWidth="1"/>
    <col min="3" max="3" width="21.28515625" customWidth="1"/>
    <col min="4" max="4" width="25.42578125" customWidth="1"/>
    <col min="5" max="5" width="26" customWidth="1"/>
    <col min="6" max="6" width="28.28515625" customWidth="1"/>
    <col min="7" max="7" width="38.42578125" customWidth="1"/>
    <col min="8" max="8" width="12.5703125" customWidth="1"/>
    <col min="9" max="9" width="13" customWidth="1"/>
    <col min="10" max="10" width="11.85546875" bestFit="1" customWidth="1"/>
    <col min="11" max="11" width="7.28515625" hidden="1" customWidth="1"/>
    <col min="12" max="12" width="9.5703125" hidden="1" customWidth="1"/>
    <col min="13" max="13" width="17.28515625" customWidth="1"/>
    <col min="14" max="14" width="15.5703125" customWidth="1"/>
  </cols>
  <sheetData>
    <row r="1" spans="1:19" ht="33" customHeight="1" x14ac:dyDescent="0.35">
      <c r="A1" s="14" t="s">
        <v>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9" ht="42.75" customHeight="1" x14ac:dyDescent="0.25">
      <c r="A2" s="3" t="s">
        <v>56</v>
      </c>
      <c r="B2" s="3" t="s">
        <v>0</v>
      </c>
      <c r="C2" s="3" t="s">
        <v>1</v>
      </c>
      <c r="D2" s="3" t="s">
        <v>66</v>
      </c>
      <c r="E2" s="3" t="s">
        <v>2</v>
      </c>
      <c r="F2" s="3" t="s">
        <v>3</v>
      </c>
      <c r="G2" s="3" t="s">
        <v>4</v>
      </c>
      <c r="H2" s="3" t="s">
        <v>50</v>
      </c>
      <c r="I2" s="3" t="s">
        <v>51</v>
      </c>
      <c r="J2" s="3" t="s">
        <v>52</v>
      </c>
      <c r="K2" s="1" t="s">
        <v>53</v>
      </c>
      <c r="L2" s="1" t="s">
        <v>54</v>
      </c>
      <c r="M2" s="3" t="s">
        <v>55</v>
      </c>
      <c r="N2" s="1" t="s">
        <v>57</v>
      </c>
    </row>
    <row r="3" spans="1:19" ht="63" customHeight="1" x14ac:dyDescent="0.25">
      <c r="A3" s="6">
        <v>1</v>
      </c>
      <c r="B3" s="6">
        <v>241729</v>
      </c>
      <c r="C3" s="7" t="s">
        <v>67</v>
      </c>
      <c r="D3" s="8" t="s">
        <v>43</v>
      </c>
      <c r="E3" s="7" t="s">
        <v>13</v>
      </c>
      <c r="F3" s="7" t="s">
        <v>14</v>
      </c>
      <c r="G3" s="7" t="s">
        <v>25</v>
      </c>
      <c r="H3" s="5">
        <v>2.77</v>
      </c>
      <c r="I3" s="9">
        <v>338.69463999999999</v>
      </c>
      <c r="J3" s="9">
        <v>339.42</v>
      </c>
      <c r="K3" s="9">
        <f t="shared" ref="K3:K20" si="0">I3/J3*75</f>
        <v>74.839720700017679</v>
      </c>
      <c r="L3" s="9">
        <f t="shared" ref="L3:L20" si="1">H3*0.25</f>
        <v>0.6925</v>
      </c>
      <c r="M3" s="9">
        <f t="shared" ref="M3:M20" si="2">K3+L3</f>
        <v>75.532220700017675</v>
      </c>
      <c r="N3" s="5" t="s">
        <v>62</v>
      </c>
      <c r="O3" s="2"/>
      <c r="P3" s="2"/>
      <c r="Q3" s="2"/>
      <c r="R3" s="2"/>
      <c r="S3" s="2"/>
    </row>
    <row r="4" spans="1:19" ht="63" customHeight="1" x14ac:dyDescent="0.25">
      <c r="A4" s="6">
        <v>2</v>
      </c>
      <c r="B4" s="6">
        <v>241090</v>
      </c>
      <c r="C4" s="7" t="s">
        <v>68</v>
      </c>
      <c r="D4" s="8" t="s">
        <v>43</v>
      </c>
      <c r="E4" s="7" t="s">
        <v>22</v>
      </c>
      <c r="F4" s="7" t="s">
        <v>23</v>
      </c>
      <c r="G4" s="7" t="s">
        <v>7</v>
      </c>
      <c r="H4" s="5">
        <v>2.4500000000000002</v>
      </c>
      <c r="I4" s="9">
        <v>317.16169000000002</v>
      </c>
      <c r="J4" s="9">
        <v>339.42</v>
      </c>
      <c r="K4" s="9">
        <f t="shared" si="0"/>
        <v>70.081688615874143</v>
      </c>
      <c r="L4" s="9">
        <f t="shared" si="1"/>
        <v>0.61250000000000004</v>
      </c>
      <c r="M4" s="9">
        <f t="shared" si="2"/>
        <v>70.69418861587414</v>
      </c>
      <c r="N4" s="5" t="s">
        <v>62</v>
      </c>
      <c r="O4" s="2"/>
      <c r="P4" s="2"/>
      <c r="Q4" s="2"/>
      <c r="R4" s="2"/>
      <c r="S4" s="2"/>
    </row>
    <row r="5" spans="1:19" ht="63" customHeight="1" x14ac:dyDescent="0.25">
      <c r="A5" s="6">
        <v>3</v>
      </c>
      <c r="B5" s="6">
        <v>241864</v>
      </c>
      <c r="C5" s="7" t="s">
        <v>69</v>
      </c>
      <c r="D5" s="8" t="s">
        <v>43</v>
      </c>
      <c r="E5" s="7" t="s">
        <v>24</v>
      </c>
      <c r="F5" s="7" t="s">
        <v>14</v>
      </c>
      <c r="G5" s="7" t="s">
        <v>7</v>
      </c>
      <c r="H5" s="5">
        <v>3.45</v>
      </c>
      <c r="I5" s="9">
        <v>297.38184000000001</v>
      </c>
      <c r="J5" s="9">
        <v>339.42</v>
      </c>
      <c r="K5" s="9">
        <f t="shared" si="0"/>
        <v>65.711030581580346</v>
      </c>
      <c r="L5" s="9">
        <f t="shared" si="1"/>
        <v>0.86250000000000004</v>
      </c>
      <c r="M5" s="9">
        <f t="shared" si="2"/>
        <v>66.573530581580343</v>
      </c>
      <c r="N5" s="5" t="s">
        <v>62</v>
      </c>
      <c r="O5" s="2"/>
      <c r="P5" s="2"/>
      <c r="Q5" s="2"/>
      <c r="R5" s="2"/>
      <c r="S5" s="2"/>
    </row>
    <row r="6" spans="1:19" ht="63" customHeight="1" x14ac:dyDescent="0.25">
      <c r="A6" s="6">
        <v>4</v>
      </c>
      <c r="B6" s="6">
        <v>242799</v>
      </c>
      <c r="C6" s="7" t="s">
        <v>70</v>
      </c>
      <c r="D6" s="8" t="s">
        <v>43</v>
      </c>
      <c r="E6" s="7" t="s">
        <v>5</v>
      </c>
      <c r="F6" s="7" t="s">
        <v>6</v>
      </c>
      <c r="G6" s="7" t="s">
        <v>7</v>
      </c>
      <c r="H6" s="5">
        <v>3.26</v>
      </c>
      <c r="I6" s="9">
        <v>282.53613000000001</v>
      </c>
      <c r="J6" s="9">
        <v>339.42</v>
      </c>
      <c r="K6" s="9">
        <f t="shared" si="0"/>
        <v>62.430645660243947</v>
      </c>
      <c r="L6" s="9">
        <f t="shared" si="1"/>
        <v>0.81499999999999995</v>
      </c>
      <c r="M6" s="9">
        <f t="shared" si="2"/>
        <v>63.245645660243945</v>
      </c>
      <c r="N6" s="5" t="s">
        <v>63</v>
      </c>
      <c r="O6" s="2"/>
      <c r="P6" s="2"/>
      <c r="Q6" s="2"/>
      <c r="R6" s="2"/>
      <c r="S6" s="2"/>
    </row>
    <row r="7" spans="1:19" ht="63" customHeight="1" x14ac:dyDescent="0.25">
      <c r="A7" s="6">
        <v>5</v>
      </c>
      <c r="B7" s="6">
        <v>242328</v>
      </c>
      <c r="C7" s="7" t="s">
        <v>71</v>
      </c>
      <c r="D7" s="8" t="s">
        <v>43</v>
      </c>
      <c r="E7" s="7" t="s">
        <v>15</v>
      </c>
      <c r="F7" s="7" t="s">
        <v>16</v>
      </c>
      <c r="G7" s="7" t="s">
        <v>7</v>
      </c>
      <c r="H7" s="5">
        <v>3.41</v>
      </c>
      <c r="I7" s="9">
        <v>279.58</v>
      </c>
      <c r="J7" s="9">
        <v>339.42</v>
      </c>
      <c r="K7" s="9">
        <f t="shared" si="0"/>
        <v>61.777443874845318</v>
      </c>
      <c r="L7" s="9">
        <f t="shared" si="1"/>
        <v>0.85250000000000004</v>
      </c>
      <c r="M7" s="9">
        <f t="shared" si="2"/>
        <v>62.629943874845317</v>
      </c>
      <c r="N7" s="5" t="s">
        <v>63</v>
      </c>
      <c r="O7" s="2"/>
      <c r="P7" s="2"/>
      <c r="Q7" s="2"/>
      <c r="R7" s="2"/>
      <c r="S7" s="2"/>
    </row>
    <row r="8" spans="1:19" ht="63" customHeight="1" x14ac:dyDescent="0.25">
      <c r="A8" s="6">
        <v>6</v>
      </c>
      <c r="B8" s="6">
        <v>242441</v>
      </c>
      <c r="C8" s="7" t="s">
        <v>72</v>
      </c>
      <c r="D8" s="8" t="s">
        <v>43</v>
      </c>
      <c r="E8" s="7" t="s">
        <v>11</v>
      </c>
      <c r="F8" s="7" t="s">
        <v>12</v>
      </c>
      <c r="G8" s="7" t="s">
        <v>7</v>
      </c>
      <c r="H8" s="5">
        <v>2.83</v>
      </c>
      <c r="I8" s="9">
        <v>272.37529999999998</v>
      </c>
      <c r="J8" s="9">
        <v>339.42</v>
      </c>
      <c r="K8" s="9">
        <f t="shared" si="0"/>
        <v>60.185456072123024</v>
      </c>
      <c r="L8" s="9">
        <f t="shared" si="1"/>
        <v>0.70750000000000002</v>
      </c>
      <c r="M8" s="9">
        <f t="shared" si="2"/>
        <v>60.892956072123027</v>
      </c>
      <c r="N8" s="5" t="s">
        <v>63</v>
      </c>
      <c r="O8" s="2"/>
      <c r="P8" s="2"/>
      <c r="Q8" s="2"/>
      <c r="R8" s="2"/>
      <c r="S8" s="2"/>
    </row>
    <row r="9" spans="1:19" ht="63" customHeight="1" x14ac:dyDescent="0.25">
      <c r="A9" s="6">
        <v>7</v>
      </c>
      <c r="B9" s="6">
        <v>242118</v>
      </c>
      <c r="C9" s="7" t="s">
        <v>73</v>
      </c>
      <c r="D9" s="8" t="s">
        <v>43</v>
      </c>
      <c r="E9" s="7" t="s">
        <v>22</v>
      </c>
      <c r="F9" s="7" t="s">
        <v>23</v>
      </c>
      <c r="G9" s="7" t="s">
        <v>7</v>
      </c>
      <c r="H9" s="5">
        <v>3.29</v>
      </c>
      <c r="I9" s="9">
        <v>324.17113999999998</v>
      </c>
      <c r="J9" s="9">
        <v>339.42</v>
      </c>
      <c r="K9" s="9">
        <f t="shared" si="0"/>
        <v>71.630532968004232</v>
      </c>
      <c r="L9" s="9">
        <f t="shared" si="1"/>
        <v>0.82250000000000001</v>
      </c>
      <c r="M9" s="9">
        <f t="shared" si="2"/>
        <v>72.453032968004237</v>
      </c>
      <c r="N9" s="5" t="s">
        <v>60</v>
      </c>
      <c r="O9" s="2"/>
      <c r="P9" s="2"/>
      <c r="Q9" s="2"/>
      <c r="R9" s="2"/>
      <c r="S9" s="2"/>
    </row>
    <row r="10" spans="1:19" ht="63" customHeight="1" x14ac:dyDescent="0.25">
      <c r="A10" s="6">
        <v>8</v>
      </c>
      <c r="B10" s="6">
        <v>241152</v>
      </c>
      <c r="C10" s="7" t="s">
        <v>74</v>
      </c>
      <c r="D10" s="8" t="s">
        <v>43</v>
      </c>
      <c r="E10" s="7" t="s">
        <v>33</v>
      </c>
      <c r="F10" s="7" t="s">
        <v>34</v>
      </c>
      <c r="G10" s="7" t="s">
        <v>7</v>
      </c>
      <c r="H10" s="5" t="s">
        <v>49</v>
      </c>
      <c r="I10" s="9">
        <v>311.04406</v>
      </c>
      <c r="J10" s="9">
        <v>339.42</v>
      </c>
      <c r="K10" s="9">
        <f t="shared" si="0"/>
        <v>68.729905426904722</v>
      </c>
      <c r="L10" s="9">
        <f t="shared" si="1"/>
        <v>0.75</v>
      </c>
      <c r="M10" s="9">
        <f t="shared" si="2"/>
        <v>69.479905426904722</v>
      </c>
      <c r="N10" s="5" t="s">
        <v>60</v>
      </c>
      <c r="O10" s="2"/>
      <c r="P10" s="2"/>
      <c r="Q10" s="2"/>
      <c r="R10" s="2"/>
      <c r="S10" s="2"/>
    </row>
    <row r="11" spans="1:19" ht="63" customHeight="1" x14ac:dyDescent="0.25">
      <c r="A11" s="6">
        <v>9</v>
      </c>
      <c r="B11" s="6">
        <v>242200</v>
      </c>
      <c r="C11" s="7" t="s">
        <v>75</v>
      </c>
      <c r="D11" s="8" t="s">
        <v>43</v>
      </c>
      <c r="E11" s="7" t="s">
        <v>17</v>
      </c>
      <c r="F11" s="7" t="s">
        <v>18</v>
      </c>
      <c r="G11" s="7" t="s">
        <v>7</v>
      </c>
      <c r="H11" s="5">
        <v>2.4300000000000002</v>
      </c>
      <c r="I11" s="9">
        <v>271</v>
      </c>
      <c r="J11" s="9">
        <v>339.42</v>
      </c>
      <c r="K11" s="9">
        <f t="shared" si="0"/>
        <v>59.881562665723877</v>
      </c>
      <c r="L11" s="9">
        <f t="shared" si="1"/>
        <v>0.60750000000000004</v>
      </c>
      <c r="M11" s="9">
        <f t="shared" si="2"/>
        <v>60.489062665723878</v>
      </c>
      <c r="N11" s="5" t="s">
        <v>60</v>
      </c>
      <c r="O11" s="2"/>
      <c r="P11" s="2"/>
      <c r="Q11" s="2"/>
      <c r="R11" s="2"/>
      <c r="S11" s="2"/>
    </row>
    <row r="12" spans="1:19" ht="63" customHeight="1" x14ac:dyDescent="0.25">
      <c r="A12" s="6">
        <v>10</v>
      </c>
      <c r="B12" s="6">
        <v>241687</v>
      </c>
      <c r="C12" s="7" t="s">
        <v>76</v>
      </c>
      <c r="D12" s="8" t="s">
        <v>43</v>
      </c>
      <c r="E12" s="7" t="s">
        <v>24</v>
      </c>
      <c r="F12" s="7" t="s">
        <v>26</v>
      </c>
      <c r="G12" s="8" t="s">
        <v>59</v>
      </c>
      <c r="H12" s="5">
        <v>3.34</v>
      </c>
      <c r="I12" s="9">
        <v>264.55894000000001</v>
      </c>
      <c r="J12" s="9">
        <v>339.42</v>
      </c>
      <c r="K12" s="9">
        <f t="shared" si="0"/>
        <v>58.45831270991691</v>
      </c>
      <c r="L12" s="9">
        <f t="shared" si="1"/>
        <v>0.83499999999999996</v>
      </c>
      <c r="M12" s="9">
        <f t="shared" si="2"/>
        <v>59.293312709916911</v>
      </c>
      <c r="N12" s="5" t="s">
        <v>64</v>
      </c>
      <c r="O12" s="2"/>
      <c r="P12" s="2"/>
      <c r="Q12" s="2"/>
      <c r="R12" s="2"/>
      <c r="S12" s="2"/>
    </row>
    <row r="13" spans="1:19" ht="63" customHeight="1" x14ac:dyDescent="0.25">
      <c r="A13" s="6">
        <v>11</v>
      </c>
      <c r="B13" s="6">
        <v>242384</v>
      </c>
      <c r="C13" s="7" t="s">
        <v>77</v>
      </c>
      <c r="D13" s="8" t="s">
        <v>43</v>
      </c>
      <c r="E13" s="7" t="s">
        <v>13</v>
      </c>
      <c r="F13" s="7" t="s">
        <v>14</v>
      </c>
      <c r="G13" s="8" t="s">
        <v>58</v>
      </c>
      <c r="H13" s="5">
        <v>2.56</v>
      </c>
      <c r="I13" s="9">
        <v>261.10347000000002</v>
      </c>
      <c r="J13" s="9">
        <v>339.42</v>
      </c>
      <c r="K13" s="9">
        <f t="shared" si="0"/>
        <v>57.694774173590247</v>
      </c>
      <c r="L13" s="9">
        <f t="shared" si="1"/>
        <v>0.64</v>
      </c>
      <c r="M13" s="9">
        <f t="shared" si="2"/>
        <v>58.334774173590247</v>
      </c>
      <c r="N13" s="5" t="s">
        <v>61</v>
      </c>
      <c r="O13" s="2"/>
      <c r="P13" s="2"/>
      <c r="Q13" s="2"/>
      <c r="R13" s="2"/>
      <c r="S13" s="2"/>
    </row>
    <row r="14" spans="1:19" ht="63" customHeight="1" x14ac:dyDescent="0.25">
      <c r="A14" s="10">
        <v>12</v>
      </c>
      <c r="B14" s="10">
        <v>242161</v>
      </c>
      <c r="C14" s="11" t="s">
        <v>78</v>
      </c>
      <c r="D14" s="12" t="s">
        <v>44</v>
      </c>
      <c r="E14" s="11" t="s">
        <v>19</v>
      </c>
      <c r="F14" s="11" t="s">
        <v>20</v>
      </c>
      <c r="G14" s="11" t="s">
        <v>21</v>
      </c>
      <c r="H14" s="4">
        <v>2.52</v>
      </c>
      <c r="I14" s="13">
        <v>278.77999999999997</v>
      </c>
      <c r="J14" s="13">
        <v>279.63</v>
      </c>
      <c r="K14" s="13">
        <f t="shared" si="0"/>
        <v>74.772020169509702</v>
      </c>
      <c r="L14" s="13">
        <f t="shared" si="1"/>
        <v>0.63</v>
      </c>
      <c r="M14" s="13">
        <f t="shared" si="2"/>
        <v>75.402020169509697</v>
      </c>
      <c r="N14" s="4" t="s">
        <v>62</v>
      </c>
      <c r="O14" s="2"/>
      <c r="P14" s="2"/>
      <c r="Q14" s="2"/>
      <c r="R14" s="2"/>
      <c r="S14" s="2"/>
    </row>
    <row r="15" spans="1:19" ht="63" customHeight="1" x14ac:dyDescent="0.25">
      <c r="A15" s="6">
        <v>13</v>
      </c>
      <c r="B15" s="6">
        <v>240779</v>
      </c>
      <c r="C15" s="7" t="s">
        <v>79</v>
      </c>
      <c r="D15" s="8" t="s">
        <v>47</v>
      </c>
      <c r="E15" s="7" t="s">
        <v>8</v>
      </c>
      <c r="F15" s="7" t="s">
        <v>35</v>
      </c>
      <c r="G15" s="7" t="s">
        <v>36</v>
      </c>
      <c r="H15" s="5">
        <v>2.2999999999999998</v>
      </c>
      <c r="I15" s="9">
        <v>255.86321000000001</v>
      </c>
      <c r="J15" s="9">
        <v>259.52</v>
      </c>
      <c r="K15" s="9">
        <f t="shared" si="0"/>
        <v>73.943205725955622</v>
      </c>
      <c r="L15" s="9">
        <f t="shared" si="1"/>
        <v>0.57499999999999996</v>
      </c>
      <c r="M15" s="9">
        <f t="shared" si="2"/>
        <v>74.518205725955625</v>
      </c>
      <c r="N15" s="5" t="s">
        <v>60</v>
      </c>
      <c r="O15" s="2"/>
      <c r="P15" s="2"/>
      <c r="Q15" s="2"/>
      <c r="R15" s="2"/>
      <c r="S15" s="2"/>
    </row>
    <row r="16" spans="1:19" ht="63" customHeight="1" x14ac:dyDescent="0.25">
      <c r="A16" s="10">
        <v>14</v>
      </c>
      <c r="B16" s="10">
        <v>242790</v>
      </c>
      <c r="C16" s="11" t="s">
        <v>80</v>
      </c>
      <c r="D16" s="12" t="s">
        <v>42</v>
      </c>
      <c r="E16" s="11" t="s">
        <v>8</v>
      </c>
      <c r="F16" s="11" t="s">
        <v>9</v>
      </c>
      <c r="G16" s="11" t="s">
        <v>10</v>
      </c>
      <c r="H16" s="4">
        <v>3.1</v>
      </c>
      <c r="I16" s="13">
        <v>245.25224</v>
      </c>
      <c r="J16" s="13">
        <v>279.02999999999997</v>
      </c>
      <c r="K16" s="13">
        <f t="shared" si="0"/>
        <v>65.920933232985703</v>
      </c>
      <c r="L16" s="13">
        <f t="shared" si="1"/>
        <v>0.77500000000000002</v>
      </c>
      <c r="M16" s="13">
        <f t="shared" si="2"/>
        <v>66.695933232985709</v>
      </c>
      <c r="N16" s="4" t="s">
        <v>62</v>
      </c>
      <c r="O16" s="2"/>
      <c r="P16" s="2"/>
      <c r="Q16" s="2"/>
      <c r="R16" s="2"/>
      <c r="S16" s="2"/>
    </row>
    <row r="17" spans="1:19" ht="63" customHeight="1" x14ac:dyDescent="0.25">
      <c r="A17" s="6">
        <v>15</v>
      </c>
      <c r="B17" s="6">
        <v>240690</v>
      </c>
      <c r="C17" s="7" t="s">
        <v>81</v>
      </c>
      <c r="D17" s="8" t="s">
        <v>48</v>
      </c>
      <c r="E17" s="7" t="s">
        <v>40</v>
      </c>
      <c r="F17" s="7" t="s">
        <v>41</v>
      </c>
      <c r="G17" s="7" t="s">
        <v>39</v>
      </c>
      <c r="H17" s="5">
        <v>3.04</v>
      </c>
      <c r="I17" s="9">
        <v>260.16422</v>
      </c>
      <c r="J17" s="9">
        <v>261.66000000000003</v>
      </c>
      <c r="K17" s="9">
        <f t="shared" si="0"/>
        <v>74.571262325154777</v>
      </c>
      <c r="L17" s="9">
        <f t="shared" si="1"/>
        <v>0.76</v>
      </c>
      <c r="M17" s="9">
        <f t="shared" si="2"/>
        <v>75.331262325154782</v>
      </c>
      <c r="N17" s="5" t="s">
        <v>62</v>
      </c>
      <c r="O17" s="2"/>
      <c r="P17" s="2"/>
      <c r="Q17" s="2"/>
      <c r="R17" s="2"/>
      <c r="S17" s="2"/>
    </row>
    <row r="18" spans="1:19" ht="63" customHeight="1" x14ac:dyDescent="0.25">
      <c r="A18" s="6">
        <v>16</v>
      </c>
      <c r="B18" s="6">
        <v>240702</v>
      </c>
      <c r="C18" s="7" t="s">
        <v>82</v>
      </c>
      <c r="D18" s="8" t="s">
        <v>48</v>
      </c>
      <c r="E18" s="7" t="s">
        <v>37</v>
      </c>
      <c r="F18" s="7" t="s">
        <v>38</v>
      </c>
      <c r="G18" s="7" t="s">
        <v>39</v>
      </c>
      <c r="H18" s="5">
        <v>2.57</v>
      </c>
      <c r="I18" s="9">
        <v>236.66233</v>
      </c>
      <c r="J18" s="9">
        <v>261.66000000000003</v>
      </c>
      <c r="K18" s="9">
        <f t="shared" si="0"/>
        <v>67.834880188030255</v>
      </c>
      <c r="L18" s="9">
        <f t="shared" si="1"/>
        <v>0.64249999999999996</v>
      </c>
      <c r="M18" s="9">
        <f t="shared" si="2"/>
        <v>68.477380188030253</v>
      </c>
      <c r="N18" s="5" t="s">
        <v>60</v>
      </c>
      <c r="O18" s="2"/>
      <c r="P18" s="2"/>
      <c r="Q18" s="2"/>
      <c r="R18" s="2"/>
      <c r="S18" s="2"/>
    </row>
    <row r="19" spans="1:19" ht="63" customHeight="1" x14ac:dyDescent="0.25">
      <c r="A19" s="10">
        <v>17</v>
      </c>
      <c r="B19" s="10">
        <v>241219</v>
      </c>
      <c r="C19" s="11" t="s">
        <v>83</v>
      </c>
      <c r="D19" s="12" t="s">
        <v>46</v>
      </c>
      <c r="E19" s="11" t="s">
        <v>30</v>
      </c>
      <c r="F19" s="11" t="s">
        <v>31</v>
      </c>
      <c r="G19" s="11" t="s">
        <v>32</v>
      </c>
      <c r="H19" s="4">
        <v>2.34</v>
      </c>
      <c r="I19" s="13">
        <v>253</v>
      </c>
      <c r="J19" s="13">
        <v>241.54</v>
      </c>
      <c r="K19" s="13">
        <f t="shared" si="0"/>
        <v>78.558416825370543</v>
      </c>
      <c r="L19" s="13">
        <f t="shared" si="1"/>
        <v>0.58499999999999996</v>
      </c>
      <c r="M19" s="13">
        <f t="shared" si="2"/>
        <v>79.143416825370537</v>
      </c>
      <c r="N19" s="4" t="s">
        <v>60</v>
      </c>
      <c r="O19" s="2"/>
      <c r="P19" s="2"/>
      <c r="Q19" s="2"/>
      <c r="R19" s="2"/>
      <c r="S19" s="2"/>
    </row>
    <row r="20" spans="1:19" ht="63" customHeight="1" x14ac:dyDescent="0.25">
      <c r="A20" s="6">
        <v>18</v>
      </c>
      <c r="B20" s="6">
        <v>241458</v>
      </c>
      <c r="C20" s="7" t="s">
        <v>84</v>
      </c>
      <c r="D20" s="8" t="s">
        <v>45</v>
      </c>
      <c r="E20" s="7" t="s">
        <v>27</v>
      </c>
      <c r="F20" s="7" t="s">
        <v>28</v>
      </c>
      <c r="G20" s="7" t="s">
        <v>29</v>
      </c>
      <c r="H20" s="5">
        <v>3.15</v>
      </c>
      <c r="I20" s="9">
        <v>245.73131000000001</v>
      </c>
      <c r="J20" s="9">
        <v>283.43</v>
      </c>
      <c r="K20" s="9">
        <f t="shared" si="0"/>
        <v>65.024338460995665</v>
      </c>
      <c r="L20" s="9">
        <f t="shared" si="1"/>
        <v>0.78749999999999998</v>
      </c>
      <c r="M20" s="9">
        <f t="shared" si="2"/>
        <v>65.811838460995659</v>
      </c>
      <c r="N20" s="5" t="s">
        <v>62</v>
      </c>
      <c r="O20" s="2"/>
      <c r="P20" s="2"/>
      <c r="Q20" s="2"/>
      <c r="R20" s="2"/>
      <c r="S20" s="2"/>
    </row>
  </sheetData>
  <sortState ref="B3:N20">
    <sortCondition ref="D3:D20"/>
    <sortCondition descending="1" ref="M3:M20"/>
    <sortCondition descending="1" ref="N3:N20"/>
  </sortState>
  <mergeCells count="1">
    <mergeCell ref="A1:N1"/>
  </mergeCells>
  <pageMargins left="0.25" right="0.25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Sheet1</vt:lpstr>
      <vt:lpstr>Sheet1!Yazdırma_Alanı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2024-08-12T08:20:36Z</cp:lastPrinted>
  <dcterms:modified xsi:type="dcterms:W3CDTF">2024-08-14T07:51:46Z</dcterms:modified>
</cp:coreProperties>
</file>