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770" firstSheet="1" activeTab="1"/>
  </bookViews>
  <sheets>
    <sheet name="Sayfa1" sheetId="1" r:id="rId1"/>
    <sheet name="HADİS 2016" sheetId="3" r:id="rId2"/>
  </sheets>
  <definedNames>
    <definedName name="Print_Area" localSheetId="1">'HADİS 2016'!$A$41:$J$76</definedName>
    <definedName name="Print_Area" localSheetId="0">Sayfa1!$A$71:$K$108</definedName>
  </definedNames>
  <calcPr calcId="145621"/>
</workbook>
</file>

<file path=xl/calcChain.xml><?xml version="1.0" encoding="utf-8"?>
<calcChain xmlns="http://schemas.openxmlformats.org/spreadsheetml/2006/main">
  <c r="K14" i="3" l="1"/>
  <c r="E14" i="3" l="1"/>
  <c r="E13" i="3"/>
  <c r="G14" i="3"/>
  <c r="G13" i="3"/>
  <c r="I14" i="3"/>
  <c r="I13" i="3"/>
  <c r="K13" i="3"/>
  <c r="L13" i="3" l="1"/>
  <c r="L14" i="3"/>
  <c r="G52" i="1" l="1"/>
  <c r="K53" i="1"/>
  <c r="K51" i="1"/>
  <c r="K50" i="1"/>
  <c r="K52" i="1"/>
  <c r="I53" i="1"/>
  <c r="I51" i="1"/>
  <c r="I50" i="1"/>
  <c r="I52" i="1"/>
  <c r="G53" i="1"/>
  <c r="G51" i="1"/>
  <c r="G50" i="1"/>
  <c r="E53" i="1"/>
  <c r="E51" i="1"/>
  <c r="E50" i="1"/>
  <c r="E52" i="1"/>
  <c r="E21" i="1"/>
  <c r="E19" i="1"/>
  <c r="E20" i="1"/>
  <c r="E18" i="1"/>
  <c r="E15" i="1"/>
  <c r="E16" i="1"/>
  <c r="E13" i="1"/>
  <c r="E17" i="1"/>
  <c r="E14" i="1"/>
  <c r="G14" i="1"/>
  <c r="G17" i="1"/>
  <c r="G13" i="1"/>
  <c r="G16" i="1"/>
  <c r="G19" i="1"/>
  <c r="G20" i="1"/>
  <c r="G18" i="1"/>
  <c r="G15" i="1"/>
  <c r="G21" i="1"/>
  <c r="L52" i="1" l="1"/>
  <c r="L50" i="1"/>
  <c r="L53" i="1"/>
  <c r="H17" i="1"/>
  <c r="L51" i="1"/>
  <c r="H15" i="1"/>
  <c r="H14" i="1"/>
  <c r="H13" i="1"/>
  <c r="H16" i="1"/>
  <c r="H18" i="1"/>
  <c r="H19" i="1"/>
  <c r="H21" i="1"/>
  <c r="H20" i="1"/>
</calcChain>
</file>

<file path=xl/sharedStrings.xml><?xml version="1.0" encoding="utf-8"?>
<sst xmlns="http://schemas.openxmlformats.org/spreadsheetml/2006/main" count="242" uniqueCount="87">
  <si>
    <t>BİRİMİ</t>
  </si>
  <si>
    <t>:</t>
  </si>
  <si>
    <t>BÖLÜMÜ</t>
  </si>
  <si>
    <t>ANABİLİM DALI</t>
  </si>
  <si>
    <t>İLAN EDİLEN KADRO VE DERECESİ</t>
  </si>
  <si>
    <t>İLAN EDİLEN KADRO ADEDİ</t>
  </si>
  <si>
    <t>SINAV KOMİSYON ÜYELERİ</t>
  </si>
  <si>
    <t>BAŞKAN</t>
  </si>
  <si>
    <t>ÜYE</t>
  </si>
  <si>
    <t>ÜYE (Raportör)</t>
  </si>
  <si>
    <t>Not:</t>
  </si>
  <si>
    <t>(Fakülteler-Dört Yıllık Yüksekokullar ve Rektörlük Örgütü'nde İlan Edilen Öğretim Görevlisi-Okutman-Uzman-Araştırma Görevlisi-Eğitim Öğretim Planlamacısı ve Çevirici Kadrolarına Başvuran Adaylar İçindir).</t>
  </si>
  <si>
    <t>ÖN DEĞERLENDİRME TUTANAĞI</t>
  </si>
  <si>
    <t>ADAYIN ÖN DEĞERLENDİRME NOTU (A+B)</t>
  </si>
  <si>
    <t>ADAYIN ADI VE SOYADI</t>
  </si>
  <si>
    <t>ADAYIN İLGİLİ ALES PUANI</t>
  </si>
  <si>
    <t>İLGİLİ ALES PUANININ (%60) (A)</t>
  </si>
  <si>
    <t>ADAYIN YABANCI DİL PUANI</t>
  </si>
  <si>
    <t>YABANCI DİL PUANI (%40) (B)</t>
  </si>
  <si>
    <t>İLAN TARİHİ</t>
  </si>
  <si>
    <t>(Yükseköğretim Kurulu Başkanlığı tarafından düzenlenerek 31.07.2008 gün ve 26953 sayılı Resmi Gazete'de yayımlanan Öğretim Üyesi Dışındaki Öğretim Elemanı Kadrolarına Naklen veya Açıktan Yapılacak Atamalarda Uygulanacak Merkezi Sınav ile Giriş Sınavlarına İlişkin Usül ve Esaslar Hakkında Yönetmeliği ve 19.09.2009 gün ve 27354 sayılı Resmi Gazete'de yayımlanan adı geçen yönetmelikte değişiklik yapılmasına dair yönetmeliği dikkatlice okuyunuz).</t>
  </si>
  <si>
    <t>SIRA NO</t>
  </si>
  <si>
    <t>İlan edilen kadrolara başvuran aday sayısı ilan edilen kadro adedinin dört katından fazla ise ön değerlendirmede yapılan sıralamada ilan edilen kadro adedinin 4 katı aday giriş sınavına çağırılır.</t>
  </si>
  <si>
    <t>İlan edilen kadrolara başvuran aday sayısı kadro adedinin dört katından fazla ise sıralamaya göre son sırada aynı puana sahip birden fazla aday olması halinde aynı puana sahip adayların tamamı giriş sınavına çağrılır.</t>
  </si>
  <si>
    <t>İlan edilen kadrolara başvuran aday sayısı kadro adedinin dört katından az ise adayların tamamı giriş sınavına alınır.</t>
  </si>
  <si>
    <t>Merkezi sınavdan (ALES'ten) muaf olan adayların son üç yılda ALES notunun olmaması halinde adayın ALES puanı 70 olarak kabul edilir.</t>
  </si>
  <si>
    <t>(Bu tutanak Yükseköğretim Kurulu Başkanlığı tarafından düzenlenerek 31.07.2008 gün ve 26953 sayılı Resmi Gazete'de yayımlanan Öğretim Üyesi Dışındaki Öğretim Elemanı Kadrolarına Naklen veya Açıktan Yapılacak Atamalarda Uygulanacak Merkezi Sınav ile Giriş Sınavlarına İlişkin Usul ve Esaslar Hakkında Yönetmelik ve 19.09.2009 gün ve 27354 sayılı Resmi Gazete'de yayımlanan adı geçen yönetmelikte değişiklik yapılmasına dair yönetmelik esas alınarak hazırlanmıştır).</t>
  </si>
  <si>
    <t>…/…/2011 tarihinde yapılacak olan GİRİŞ (YAZILI) SINAV YERİ:…………………………………………………...………………………………. SINAV SAATİ:……………………..</t>
  </si>
  <si>
    <t>İlan edilen ………………………………. kadrosuna başvuran adaylar için yapılan ön değerlendirme sonucu yukarıda belirtilen adayların giriş sınavına alınmalarına karar verilmiştir.   …./…. / 2011</t>
  </si>
  <si>
    <t>MESLEK YÜKSEK OKULU</t>
  </si>
  <si>
    <t>PROGRAMI</t>
  </si>
  <si>
    <t>ADAYIN İLGİLİ ALES PUANIN (%30) (A)</t>
  </si>
  <si>
    <t>ADAYIN LİSANS MEZUNİYET NOTU</t>
  </si>
  <si>
    <t>ADAYIN LİSANS MEZUNİYET NOTUNUN(%30) (B)</t>
  </si>
  <si>
    <t>ADAYIN YABANCI DİL PUANININ (%10)  ( C)</t>
  </si>
  <si>
    <t>ADAYIN DEĞERLENDİRME NOTU (A+B+C+D)</t>
  </si>
  <si>
    <t>GİRİŞ SINAVI TUTANAĞI (YAZILI)</t>
  </si>
  <si>
    <t>( Bu tutanak Yüksek Öğretim Başkanlığı tarafından düzenlenerek 31.07.2008 gün ve 26953 sayılı resmi Gazetede Öğretim üyesi Dışındaki Öğretim Elemanı Kadrolarına naklen veya Açıktan Yapılacak Atamalarda Uygulanacak Merkezi Sınav ile Giriş sınavlarına İlişkin Usul ve Esaslar Hakkında Yönetmelik ve 19.09.2009 gün ve 27354 sayılı Resmi Gazetede yayımlanan adı geçen yönetmelikte değişiklik yapılmasına dair yönetmelik esas alınarak hazırlanmıştır.</t>
  </si>
  <si>
    <t>(Öğretim Görevlisi-Okutman-Uzman-Araştırma Görevlisi-Eğitim Öğretim Planlamacısı ve Çevirici Kadrolarına Başvuran Adaylar İçindir).</t>
  </si>
  <si>
    <t>BAŞVURDUĞU BİRİM</t>
  </si>
  <si>
    <t>BAŞVURDUĞU BÖLÜM VEYA PROGRAM</t>
  </si>
  <si>
    <t>BAŞVURDUĞU ANABİLİMDALI</t>
  </si>
  <si>
    <t>GİRİŞ SINAVININ YAPILDIĞI YER VE TARİH</t>
  </si>
  <si>
    <t>SINAV KOMİYON ÜYELERİ</t>
  </si>
  <si>
    <t>Not: Giriş sınav tutanağı (yazılı) her aday için ayrı ayrı düzenlenecektir.</t>
  </si>
  <si>
    <r>
      <t xml:space="preserve">Üniversitemizin çeşitli birimleri için ……………… tarinde ………………….. Web sitesinde yaymlanan öğretim elemanı ilanına başvuran adaylardan başvurularının "Öğretim Üyesi Dışındaki Öğretim Elemanı Kadrolarına Naklen veya Açıktan yapılacakatamalarda uygulanacak Merlkezi Sınav ile Giri Sınavlarına ilişkin Usul ve esaslar Hakkında Yönetmelik"ve ilan şartlarına uymaması nedeniyle ön değerlendirmeye alınmayan ve başvuru belgeleri iade edilen adaylara ait </t>
    </r>
    <r>
      <rPr>
        <b/>
        <sz val="8"/>
        <color indexed="8"/>
        <rFont val="Times New Roman"/>
        <family val="1"/>
        <charset val="162"/>
      </rPr>
      <t>tutanaktır</t>
    </r>
    <r>
      <rPr>
        <sz val="8"/>
        <color indexed="8"/>
        <rFont val="Times New Roman"/>
        <family val="1"/>
        <charset val="162"/>
      </rPr>
      <t>.</t>
    </r>
  </si>
  <si>
    <t>Adı ve Soyadı</t>
  </si>
  <si>
    <t>Başvuruda bulunduğu birim</t>
  </si>
  <si>
    <t>Başvuruda bulunduğu kadro ünvanı</t>
  </si>
  <si>
    <t>Başvurduğu kadro derecesi</t>
  </si>
  <si>
    <t>iadenin gerekçesi</t>
  </si>
  <si>
    <t>ÜYE(RAPORTÖR)</t>
  </si>
  <si>
    <t>NOT: HER BİR ADAY İÇİN AYRI AYRI DOLDURULACAKTIR.</t>
  </si>
  <si>
    <t xml:space="preserve"> DEĞERLENDİRME TUTANAĞI</t>
  </si>
  <si>
    <t>NAMIK KEMAL ÜNİVERSİTESİ</t>
  </si>
  <si>
    <t>İKTİSADİ VE İDARİ BİLİMLER FAKÜLTESİ</t>
  </si>
  <si>
    <t>KAMU YÖNETİMİ</t>
  </si>
  <si>
    <t>Prof.Dr.Abdulkadir IŞIK</t>
  </si>
  <si>
    <t>Prof.Dr.Rasim YILMAZ</t>
  </si>
  <si>
    <t>Doç.Dr.Ahmet KUBAŞ</t>
  </si>
  <si>
    <t>Hatun KORKMAZ</t>
  </si>
  <si>
    <t>Serkan SELVİ</t>
  </si>
  <si>
    <t>Gamze Yıldız ŞEREN</t>
  </si>
  <si>
    <t>Konur Alp DEMİR</t>
  </si>
  <si>
    <t>Fatma Gökçen ÇETİN</t>
  </si>
  <si>
    <t>Mehmet Enes SALKIN</t>
  </si>
  <si>
    <t>Emin DEDEBEK</t>
  </si>
  <si>
    <t>Kübra Esen ŞAHİN</t>
  </si>
  <si>
    <t>SINAVA GİRMEYE HAK KAZANDI</t>
  </si>
  <si>
    <r>
      <t xml:space="preserve">22/01/2013 tarihinde yapılacak olan GİRİŞ (YAZILI) SINAV YERİ:NAMIK KEMAL ÜNİVERSİTESİ İKTİSADİ VE İDARİ BİLİMLER FAKÜLTESİ . </t>
    </r>
    <r>
      <rPr>
        <b/>
        <sz val="8"/>
        <color rgb="FFFF0000"/>
        <rFont val="Times New Roman"/>
        <family val="1"/>
        <charset val="162"/>
      </rPr>
      <t>SINAV SAATİ:14:00</t>
    </r>
    <r>
      <rPr>
        <b/>
        <sz val="8"/>
        <color indexed="8"/>
        <rFont val="Times New Roman"/>
        <family val="1"/>
        <charset val="162"/>
      </rPr>
      <t>.</t>
    </r>
  </si>
  <si>
    <t>Damla KABAKUŞAK</t>
  </si>
  <si>
    <t xml:space="preserve">İlan edilen Araştırma Görevlisi. kadrosuna başvuran adaylar için yapılan ön değerlendirme sonucu yukarıda belirtilen adayların giriş sınavına alınmalarına karar verilmiştir.   16/01/2013 </t>
  </si>
  <si>
    <t>Bu belge tebliğat niteliğinde olup adaylar için ayrıca tebligat yapılmayacaktır.</t>
  </si>
  <si>
    <t>ADAYIN GİRİŞ SINAV NOTUNUN (%30) (D)</t>
  </si>
  <si>
    <t>ADAYIN GİRİŞ SINAV NOTU</t>
  </si>
  <si>
    <t>22.01.2013 İİBF TOPLANTI SALONU</t>
  </si>
  <si>
    <t>İlan edilen Araştırma Görevlisi Kadrosuna adayın giriş sınavı sonucunda sınav komiyonunca yapılan değerlendirmede, adaya yüz üzerinden ……………… notu verilmesi uygun görülmüştür.   28/01/2013</t>
  </si>
  <si>
    <t>İLAHİYAT FAKÜLTESİ</t>
  </si>
  <si>
    <t>TEMEL İSLAM BİLİMLERİ</t>
  </si>
  <si>
    <t>ARAP DİLİ VE BELAGATI</t>
  </si>
  <si>
    <t>Cafer AKTAŞ</t>
  </si>
  <si>
    <t>Ramazan TUTAL</t>
  </si>
  <si>
    <t>Doç. Dr. Yakup YÜKSEL</t>
  </si>
  <si>
    <t>Dr. Öğretim Üyesi Hızır YAĞCI</t>
  </si>
  <si>
    <t>Dr. Öğretim Üyesi Emine Nurefşan DİNÇ</t>
  </si>
  <si>
    <t>(Yükseköğretim Kurulu Başkanlığı tarafından düzenlenerek 09.11.2018 gün ve 30590 sayılı Resmi Gazete'de yayımlanan Öğretim Üyesi Dışındaki Öğretim Elemanı Kadrolarına Yapılacak Atamalarda Uygulanacak Merkezi Sınav ile Giriş Sınavlarına İlişkin Usul ve Esaslar Hakkında Yönetmeliği dikkatlice okuyunuz).</t>
  </si>
  <si>
    <t xml:space="preserve">        (Bu tutanak Yükseköğretim Kurulu Başkanlığı tarafından düzenlenerek 09.11.2018 gün ve 30590 sayılı Resmi Gazete'de yayımlanan Öğretim Üyesi Dışındaki Öğretim Elemanı Kadrolarına Yapılacak Atamalarda Uygulanacak Merkezi Sınav ile Giriş Sınavlarına İlişkin Usul ve Esaslar Hakkında Yönetmelik esas alınarak hazırlanmıştır).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</si>
</sst>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sz val="8"/>
      <color indexed="8"/>
      <name val="Times New Roman"/>
      <family val="1"/>
      <charset val="162"/>
    </font>
    <font>
      <b/>
      <sz val="8"/>
      <color indexed="8"/>
      <name val="Times New Roman"/>
      <family val="1"/>
      <charset val="162"/>
    </font>
    <font>
      <b/>
      <sz val="8"/>
      <color indexed="8"/>
      <name val="Times New Roman"/>
      <family val="1"/>
      <charset val="162"/>
    </font>
    <font>
      <b/>
      <sz val="10"/>
      <color indexed="8"/>
      <name val="Times New Roman"/>
      <family val="1"/>
      <charset val="162"/>
    </font>
    <font>
      <b/>
      <sz val="12"/>
      <color indexed="8"/>
      <name val="Times New Roman"/>
      <family val="1"/>
      <charset val="162"/>
    </font>
    <font>
      <b/>
      <sz val="7.5"/>
      <color indexed="8"/>
      <name val="Times New Roman"/>
      <family val="1"/>
      <charset val="162"/>
    </font>
    <font>
      <sz val="12"/>
      <color indexed="8"/>
      <name val="Times New Roman"/>
      <family val="1"/>
      <charset val="162"/>
    </font>
    <font>
      <sz val="10"/>
      <color indexed="8"/>
      <name val="Times New Roman"/>
      <family val="1"/>
      <charset val="162"/>
    </font>
    <font>
      <b/>
      <sz val="8"/>
      <color rgb="FFFF0000"/>
      <name val="Times New Roman"/>
      <family val="1"/>
      <charset val="162"/>
    </font>
    <font>
      <sz val="8"/>
      <color indexed="8"/>
      <name val="Times New Roman"/>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16">
    <xf numFmtId="0" fontId="0" fillId="0" borderId="0" xfId="0"/>
    <xf numFmtId="0" fontId="1" fillId="0" borderId="0" xfId="0" applyFont="1" applyFill="1" applyBorder="1" applyAlignment="1"/>
    <xf numFmtId="0" fontId="1" fillId="0" borderId="0" xfId="0" applyFont="1" applyFill="1" applyBorder="1" applyAlignment="1">
      <alignment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2" fillId="0" borderId="0" xfId="0" applyFont="1" applyFill="1" applyBorder="1" applyAlignment="1">
      <alignment horizontal="center" wrapText="1"/>
    </xf>
    <xf numFmtId="0" fontId="7" fillId="0" borderId="0" xfId="0" applyFont="1" applyFill="1" applyBorder="1" applyAlignment="1">
      <alignment horizontal="center" vertical="top" wrapText="1"/>
    </xf>
    <xf numFmtId="0" fontId="5" fillId="0" borderId="0" xfId="0" applyFont="1" applyFill="1" applyBorder="1" applyAlignment="1">
      <alignment vertical="top" wrapText="1"/>
    </xf>
    <xf numFmtId="0" fontId="2" fillId="0" borderId="0" xfId="0" applyFont="1" applyFill="1" applyBorder="1" applyAlignment="1">
      <alignment horizontal="center"/>
    </xf>
    <xf numFmtId="0" fontId="1" fillId="0" borderId="0" xfId="0" applyFont="1" applyFill="1" applyBorder="1" applyAlignment="1">
      <alignment horizontal="left" vertical="center" wrapText="1"/>
    </xf>
    <xf numFmtId="0" fontId="0" fillId="0" borderId="0" xfId="0" applyAlignment="1">
      <alignment horizontal="left" vertical="center" wrapText="1"/>
    </xf>
    <xf numFmtId="0" fontId="6" fillId="0" borderId="0" xfId="0" applyFont="1" applyFill="1" applyBorder="1" applyAlignment="1">
      <alignment horizontal="center" wrapText="1"/>
    </xf>
    <xf numFmtId="0" fontId="2" fillId="0" borderId="0" xfId="0" applyFont="1" applyFill="1" applyBorder="1" applyAlignment="1"/>
    <xf numFmtId="0" fontId="4" fillId="0" borderId="0" xfId="0" applyFont="1" applyFill="1" applyBorder="1" applyAlignment="1">
      <alignment horizontal="center"/>
    </xf>
    <xf numFmtId="0" fontId="1" fillId="0" borderId="0" xfId="0" applyFont="1" applyFill="1" applyBorder="1" applyAlignment="1">
      <alignment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wrapText="1"/>
    </xf>
    <xf numFmtId="0" fontId="2" fillId="0" borderId="0" xfId="0" applyFont="1" applyFill="1" applyBorder="1" applyAlignment="1">
      <alignment vertical="center"/>
    </xf>
    <xf numFmtId="0" fontId="1" fillId="0" borderId="0" xfId="0" applyFont="1" applyFill="1" applyBorder="1" applyAlignment="1">
      <alignment horizontal="center" vertical="top" wrapText="1"/>
    </xf>
    <xf numFmtId="0" fontId="5" fillId="0" borderId="3" xfId="0" applyFont="1" applyFill="1" applyBorder="1" applyAlignment="1">
      <alignment vertical="top" wrapText="1"/>
    </xf>
    <xf numFmtId="0" fontId="1" fillId="0" borderId="3" xfId="0" applyFont="1" applyFill="1" applyBorder="1" applyAlignment="1"/>
    <xf numFmtId="0" fontId="5" fillId="0" borderId="0" xfId="0" applyFont="1" applyFill="1" applyBorder="1" applyAlignment="1"/>
    <xf numFmtId="0" fontId="8" fillId="0" borderId="0" xfId="0" applyFont="1" applyFill="1" applyBorder="1" applyAlignment="1">
      <alignment wrapText="1"/>
    </xf>
    <xf numFmtId="0" fontId="8" fillId="0" borderId="0" xfId="0" applyFont="1" applyFill="1" applyBorder="1" applyAlignment="1">
      <alignment horizontal="center" wrapText="1"/>
    </xf>
    <xf numFmtId="0" fontId="8" fillId="0" borderId="0" xfId="0" applyFont="1" applyFill="1" applyBorder="1" applyAlignment="1">
      <alignment horizontal="left"/>
    </xf>
    <xf numFmtId="0" fontId="2" fillId="0" borderId="0" xfId="0" applyFont="1" applyFill="1" applyBorder="1" applyAlignment="1">
      <alignment horizontal="left"/>
    </xf>
    <xf numFmtId="0" fontId="4" fillId="0" borderId="0" xfId="0" applyFont="1" applyFill="1" applyBorder="1" applyAlignment="1">
      <alignment horizontal="center"/>
    </xf>
    <xf numFmtId="0" fontId="1" fillId="0" borderId="0" xfId="0" applyFont="1" applyFill="1" applyBorder="1" applyAlignment="1"/>
    <xf numFmtId="0" fontId="1" fillId="0" borderId="0" xfId="0" applyFont="1" applyFill="1" applyBorder="1" applyAlignment="1"/>
    <xf numFmtId="0" fontId="2" fillId="0" borderId="0" xfId="0" applyFont="1" applyFill="1" applyBorder="1" applyAlignment="1">
      <alignment horizontal="center"/>
    </xf>
    <xf numFmtId="0" fontId="4" fillId="0" borderId="0" xfId="0" applyFont="1" applyFill="1" applyBorder="1" applyAlignment="1">
      <alignment horizontal="center"/>
    </xf>
    <xf numFmtId="0" fontId="8"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1" fillId="0" borderId="0" xfId="0" applyFont="1" applyFill="1" applyBorder="1" applyAlignment="1"/>
    <xf numFmtId="0" fontId="1" fillId="0" borderId="0" xfId="0" applyFont="1" applyFill="1" applyBorder="1" applyAlignment="1"/>
    <xf numFmtId="0" fontId="2" fillId="0" borderId="0" xfId="0" applyFont="1" applyFill="1" applyBorder="1" applyAlignment="1">
      <alignment horizontal="center" vertical="center" wrapText="1"/>
    </xf>
    <xf numFmtId="0" fontId="6" fillId="0" borderId="0"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xf numFmtId="0" fontId="0" fillId="0" borderId="0" xfId="0" applyAlignment="1">
      <alignment horizontal="left" vertical="center" wrapText="1"/>
    </xf>
    <xf numFmtId="0" fontId="8" fillId="0" borderId="0" xfId="0" applyFont="1" applyFill="1" applyBorder="1" applyAlignment="1">
      <alignment horizontal="center" wrapText="1"/>
    </xf>
    <xf numFmtId="0" fontId="2" fillId="0" borderId="0" xfId="0" applyFont="1" applyFill="1" applyBorder="1" applyAlignment="1">
      <alignment vertical="center"/>
    </xf>
    <xf numFmtId="0" fontId="1" fillId="0" borderId="0" xfId="0" applyFont="1" applyFill="1" applyBorder="1" applyAlignment="1">
      <alignment vertical="center"/>
    </xf>
    <xf numFmtId="0" fontId="8" fillId="0" borderId="0" xfId="0" applyFont="1" applyFill="1" applyBorder="1" applyAlignment="1">
      <alignment horizontal="left"/>
    </xf>
    <xf numFmtId="0" fontId="2" fillId="0" borderId="0" xfId="0" applyFont="1" applyFill="1" applyBorder="1" applyAlignment="1">
      <alignment horizontal="left"/>
    </xf>
    <xf numFmtId="0" fontId="1" fillId="0" borderId="0" xfId="0" applyFont="1" applyFill="1" applyBorder="1" applyAlignment="1">
      <alignment wrapText="1"/>
    </xf>
    <xf numFmtId="0" fontId="2" fillId="0" borderId="0" xfId="0" applyFont="1" applyFill="1" applyBorder="1" applyAlignment="1">
      <alignment horizontal="center" wrapText="1"/>
    </xf>
    <xf numFmtId="0" fontId="1" fillId="0" borderId="0" xfId="0" applyFont="1" applyFill="1" applyBorder="1" applyAlignment="1"/>
    <xf numFmtId="0" fontId="1"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2" fillId="0" borderId="6" xfId="0" applyFont="1" applyBorder="1" applyAlignment="1">
      <alignment horizontal="center" vertical="center" wrapText="1"/>
    </xf>
    <xf numFmtId="0" fontId="10" fillId="0" borderId="2"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xf numFmtId="0" fontId="1" fillId="0" borderId="0" xfId="0" applyFont="1" applyFill="1" applyBorder="1" applyAlignment="1"/>
    <xf numFmtId="0" fontId="2" fillId="0" borderId="0" xfId="0" applyFont="1" applyFill="1" applyBorder="1" applyAlignment="1">
      <alignment horizontal="center"/>
    </xf>
    <xf numFmtId="0" fontId="10" fillId="0" borderId="5" xfId="0" applyFont="1" applyFill="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0" xfId="0" applyFont="1" applyFill="1" applyBorder="1" applyAlignment="1">
      <alignment horizontal="left" vertical="top" wrapText="1"/>
    </xf>
    <xf numFmtId="0" fontId="2"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Fill="1" applyBorder="1" applyAlignment="1">
      <alignment horizontal="center" wrapText="1"/>
    </xf>
    <xf numFmtId="0" fontId="2" fillId="0" borderId="0" xfId="0" applyFont="1" applyFill="1" applyBorder="1" applyAlignment="1">
      <alignment vertical="center"/>
    </xf>
    <xf numFmtId="0" fontId="2" fillId="0" borderId="0" xfId="0" applyFont="1" applyFill="1" applyBorder="1" applyAlignment="1"/>
    <xf numFmtId="0" fontId="1" fillId="0" borderId="0" xfId="0" applyFont="1" applyAlignment="1">
      <alignment horizontal="center" wrapText="1"/>
    </xf>
    <xf numFmtId="0" fontId="1" fillId="0" borderId="0" xfId="0" applyFont="1" applyFill="1" applyBorder="1" applyAlignment="1"/>
    <xf numFmtId="0" fontId="1" fillId="0" borderId="0" xfId="0" applyFont="1" applyFill="1" applyBorder="1" applyAlignment="1">
      <alignment horizontal="left" vertical="center"/>
    </xf>
    <xf numFmtId="14" fontId="1" fillId="0" borderId="0" xfId="0" applyNumberFormat="1" applyFont="1" applyFill="1" applyBorder="1" applyAlignment="1">
      <alignment horizontal="left" vertical="center"/>
    </xf>
    <xf numFmtId="0" fontId="1" fillId="0" borderId="0" xfId="0" applyFont="1" applyFill="1" applyBorder="1" applyAlignment="1">
      <alignment vertical="center"/>
    </xf>
    <xf numFmtId="0" fontId="2" fillId="0" borderId="4" xfId="0" applyFont="1" applyFill="1" applyBorder="1" applyAlignment="1">
      <alignment horizontal="center" vertical="center" shrinkToFit="1"/>
    </xf>
    <xf numFmtId="0" fontId="0" fillId="0" borderId="0" xfId="0" applyAlignment="1">
      <alignment horizontal="center" vertical="center" shrinkToFit="1"/>
    </xf>
    <xf numFmtId="0" fontId="1" fillId="0" borderId="0" xfId="0" applyFont="1" applyFill="1" applyBorder="1" applyAlignment="1">
      <alignment horizontal="left" vertical="center" wrapText="1"/>
    </xf>
    <xf numFmtId="0" fontId="0" fillId="0" borderId="0" xfId="0" applyAlignment="1">
      <alignment horizontal="left" vertical="center" wrapText="1"/>
    </xf>
    <xf numFmtId="0" fontId="2" fillId="0" borderId="0" xfId="0" applyFont="1" applyFill="1" applyBorder="1" applyAlignment="1">
      <alignment horizontal="center"/>
    </xf>
    <xf numFmtId="0" fontId="6" fillId="0" borderId="0" xfId="0" applyFont="1" applyFill="1" applyBorder="1" applyAlignment="1">
      <alignment horizontal="center" wrapText="1"/>
    </xf>
    <xf numFmtId="0" fontId="0" fillId="0" borderId="0" xfId="0" applyAlignment="1">
      <alignment wrapText="1"/>
    </xf>
    <xf numFmtId="0" fontId="1" fillId="0" borderId="0" xfId="0" applyFont="1" applyFill="1" applyBorder="1" applyAlignment="1">
      <alignment horizontal="left"/>
    </xf>
    <xf numFmtId="0" fontId="8" fillId="0" borderId="0" xfId="0" applyFont="1" applyFill="1" applyBorder="1" applyAlignment="1">
      <alignment horizontal="left"/>
    </xf>
    <xf numFmtId="0" fontId="1" fillId="0" borderId="0" xfId="0" applyFont="1" applyFill="1" applyBorder="1" applyAlignment="1">
      <alignment wrapText="1" shrinkToFit="1"/>
    </xf>
    <xf numFmtId="0" fontId="0" fillId="0" borderId="0" xfId="0" applyAlignment="1">
      <alignment wrapText="1" shrinkToFit="1"/>
    </xf>
    <xf numFmtId="0" fontId="1" fillId="0" borderId="0" xfId="0" applyFont="1" applyFill="1" applyBorder="1" applyAlignment="1">
      <alignment wrapText="1"/>
    </xf>
    <xf numFmtId="0" fontId="8" fillId="0" borderId="0" xfId="0" applyFont="1" applyFill="1" applyBorder="1" applyAlignment="1">
      <alignment horizontal="center" wrapText="1"/>
    </xf>
    <xf numFmtId="0" fontId="2" fillId="0" borderId="0" xfId="0" applyFont="1" applyFill="1" applyBorder="1" applyAlignment="1">
      <alignment horizontal="left"/>
    </xf>
    <xf numFmtId="0" fontId="1" fillId="0" borderId="0" xfId="0" applyFont="1" applyFill="1" applyBorder="1" applyAlignment="1">
      <alignment horizontal="center" wrapText="1"/>
    </xf>
    <xf numFmtId="0" fontId="1" fillId="0" borderId="0" xfId="0" applyFont="1" applyFill="1" applyBorder="1" applyAlignment="1">
      <alignment horizontal="left" vertical="top" wrapText="1"/>
    </xf>
    <xf numFmtId="0" fontId="5" fillId="0" borderId="0" xfId="0" applyFont="1" applyFill="1" applyBorder="1" applyAlignment="1">
      <alignment horizontal="center" wrapText="1"/>
    </xf>
    <xf numFmtId="0" fontId="0" fillId="0" borderId="0" xfId="0" applyAlignment="1">
      <alignment horizontal="center" wrapText="1"/>
    </xf>
    <xf numFmtId="0" fontId="4" fillId="0" borderId="0" xfId="0" applyFont="1" applyFill="1" applyBorder="1" applyAlignment="1">
      <alignment horizontal="center"/>
    </xf>
    <xf numFmtId="0" fontId="2" fillId="0" borderId="3" xfId="0" applyFont="1" applyFill="1" applyBorder="1" applyAlignment="1">
      <alignment horizontal="center"/>
    </xf>
    <xf numFmtId="0" fontId="0" fillId="0" borderId="3" xfId="0" applyBorder="1" applyAlignment="1"/>
    <xf numFmtId="0" fontId="1" fillId="0" borderId="0" xfId="0" applyFont="1" applyAlignment="1">
      <alignment horizontal="left" wrapText="1"/>
    </xf>
    <xf numFmtId="0" fontId="1" fillId="0" borderId="0" xfId="0" applyFont="1" applyFill="1" applyBorder="1" applyAlignment="1">
      <alignment horizontal="center" vertical="center" wrapText="1"/>
    </xf>
    <xf numFmtId="0" fontId="6" fillId="0" borderId="0" xfId="0" applyFont="1" applyFill="1" applyBorder="1" applyAlignment="1">
      <alignment horizontal="left" wrapText="1"/>
    </xf>
    <xf numFmtId="0" fontId="1" fillId="0" borderId="0" xfId="0" applyFont="1" applyFill="1" applyBorder="1" applyAlignment="1">
      <alignment horizontal="left" wrapText="1" shrinkToFit="1"/>
    </xf>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horizontal="left" vertical="center"/>
    </xf>
    <xf numFmtId="14" fontId="1" fillId="0" borderId="0" xfId="0" applyNumberFormat="1" applyFont="1" applyAlignment="1">
      <alignment horizontal="left" vertical="center"/>
    </xf>
    <xf numFmtId="0" fontId="4"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2" fillId="0" borderId="0" xfId="0" applyFont="1" applyBorder="1" applyAlignment="1">
      <alignment horizontal="center"/>
    </xf>
    <xf numFmtId="0" fontId="6" fillId="0" borderId="0" xfId="0" applyFont="1" applyAlignment="1">
      <alignment horizontal="center" wrapText="1"/>
    </xf>
  </cellXfs>
  <cellStyles count="1">
    <cellStyle name="Normal" xfId="0" builtinId="0"/>
  </cellStyles>
  <dxfs count="44">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8"/>
        <color indexed="8"/>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8"/>
        <color indexed="8"/>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Times New Roman"/>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8"/>
        <color indexed="8"/>
        <name val="Times New Roman"/>
        <scheme val="none"/>
      </font>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4" name="Tablo4" displayName="Tablo4" ref="B12:H21" totalsRowShown="0" headerRowDxfId="43" dataDxfId="41" headerRowBorderDxfId="42" tableBorderDxfId="40" totalsRowBorderDxfId="39">
  <autoFilter ref="B12:H21"/>
  <sortState ref="B13:H21">
    <sortCondition descending="1" ref="H12:H21"/>
  </sortState>
  <tableColumns count="7">
    <tableColumn id="1" name="SIRA NO" dataDxfId="38"/>
    <tableColumn id="2" name="ADAYIN ADI VE SOYADI" dataDxfId="37"/>
    <tableColumn id="3" name="ADAYIN İLGİLİ ALES PUANI" dataDxfId="36"/>
    <tableColumn id="4" name="İLGİLİ ALES PUANININ (%60) (A)" dataDxfId="35">
      <calculatedColumnFormula>D13*0.6</calculatedColumnFormula>
    </tableColumn>
    <tableColumn id="5" name="ADAYIN YABANCI DİL PUANI" dataDxfId="34"/>
    <tableColumn id="6" name="YABANCI DİL PUANI (%40) (B)" dataDxfId="33">
      <calculatedColumnFormula>F13*0.4</calculatedColumnFormula>
    </tableColumn>
    <tableColumn id="7" name="ADAYIN ÖN DEĞERLENDİRME NOTU (A+B)" dataDxfId="32">
      <calculatedColumnFormula>SUM(E13,G13)</calculatedColumnFormula>
    </tableColumn>
  </tableColumns>
  <tableStyleInfo showFirstColumn="0" showLastColumn="0" showRowStripes="1" showColumnStripes="0"/>
</table>
</file>

<file path=xl/tables/table2.xml><?xml version="1.0" encoding="utf-8"?>
<table xmlns="http://schemas.openxmlformats.org/spreadsheetml/2006/main" id="5" name="Tablo5" displayName="Tablo5" ref="B49:L53" totalsRowShown="0" headerRowDxfId="31" dataDxfId="29" headerRowBorderDxfId="30" tableBorderDxfId="28" totalsRowBorderDxfId="27">
  <autoFilter ref="B49:L53"/>
  <tableColumns count="11">
    <tableColumn id="1" name="SIRA NO" dataDxfId="26"/>
    <tableColumn id="2" name="ADAYIN ADI VE SOYADI" dataDxfId="25"/>
    <tableColumn id="3" name="ADAYIN İLGİLİ ALES PUANI" dataDxfId="24"/>
    <tableColumn id="4" name="ADAYIN İLGİLİ ALES PUANIN (%30) (A)" dataDxfId="23">
      <calculatedColumnFormula>D50*0.3</calculatedColumnFormula>
    </tableColumn>
    <tableColumn id="5" name="ADAYIN LİSANS MEZUNİYET NOTU" dataDxfId="22"/>
    <tableColumn id="6" name="ADAYIN LİSANS MEZUNİYET NOTUNUN(%30) (B)" dataDxfId="21">
      <calculatedColumnFormula>F50*0.3</calculatedColumnFormula>
    </tableColumn>
    <tableColumn id="7" name="ADAYIN YABANCI DİL PUANI" dataDxfId="20"/>
    <tableColumn id="8" name="ADAYIN YABANCI DİL PUANININ (%10)  ( C)" dataDxfId="19">
      <calculatedColumnFormula>H50*0.1</calculatedColumnFormula>
    </tableColumn>
    <tableColumn id="9" name="ADAYIN GİRİŞ SINAV NOTU" dataDxfId="18"/>
    <tableColumn id="10" name="ADAYIN GİRİŞ SINAV NOTUNUN (%30) (D)" dataDxfId="17">
      <calculatedColumnFormula>J50*0.3</calculatedColumnFormula>
    </tableColumn>
    <tableColumn id="11" name="ADAYIN DEĞERLENDİRME NOTU (A+B+C+D)" dataDxfId="16">
      <calculatedColumnFormula>SUM(E50,G50,I50,K50)</calculatedColumnFormula>
    </tableColumn>
  </tableColumns>
  <tableStyleInfo showFirstColumn="0" showLastColumn="0" showRowStripes="1" showColumnStripes="0"/>
</table>
</file>

<file path=xl/tables/table3.xml><?xml version="1.0" encoding="utf-8"?>
<table xmlns="http://schemas.openxmlformats.org/spreadsheetml/2006/main" id="7" name="Tablo7" displayName="Tablo7" ref="B12:L14" totalsRowShown="0" headerRowDxfId="15" dataDxfId="13" headerRowBorderDxfId="14" tableBorderDxfId="12" totalsRowBorderDxfId="11">
  <autoFilter ref="B12:L14"/>
  <sortState ref="B13:L14">
    <sortCondition descending="1" ref="L12:L14"/>
  </sortState>
  <tableColumns count="11">
    <tableColumn id="1" name="SIRA NO" dataDxfId="10"/>
    <tableColumn id="2" name="ADAYIN ADI VE SOYADI" dataDxfId="9"/>
    <tableColumn id="3" name="ADAYIN İLGİLİ ALES PUANI" dataDxfId="8"/>
    <tableColumn id="4" name="ADAYIN İLGİLİ ALES PUANIN (%30) (A)" dataDxfId="7">
      <calculatedColumnFormula>D13*0.3</calculatedColumnFormula>
    </tableColumn>
    <tableColumn id="5" name="ADAYIN LİSANS MEZUNİYET NOTU" dataDxfId="6"/>
    <tableColumn id="6" name="ADAYIN LİSANS MEZUNİYET NOTUNUN(%30) (B)" dataDxfId="5">
      <calculatedColumnFormula>F13*0.3</calculatedColumnFormula>
    </tableColumn>
    <tableColumn id="7" name="ADAYIN YABANCI DİL PUANI" dataDxfId="4"/>
    <tableColumn id="8" name="ADAYIN YABANCI DİL PUANININ (%10)  ( C)" dataDxfId="3">
      <calculatedColumnFormula>H13*0.1</calculatedColumnFormula>
    </tableColumn>
    <tableColumn id="9" name="ADAYIN GİRİŞ SINAV NOTU" dataDxfId="2"/>
    <tableColumn id="10" name="ADAYIN GİRİŞ SINAV NOTUNUN (%30) (D)" dataDxfId="1">
      <calculatedColumnFormula>J13*0.3</calculatedColumnFormula>
    </tableColumn>
    <tableColumn id="11" name="ADAYIN DEĞERLENDİRME NOTU (A+B+C+D)" dataDxfId="0">
      <calculatedColumnFormula>SUM(E13,G13,I13,K13)</calculatedColumnFormula>
    </tableColumn>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topLeftCell="A16" zoomScale="90" zoomScaleNormal="90" workbookViewId="0">
      <selection activeCell="L16" sqref="A1:L1048576"/>
    </sheetView>
  </sheetViews>
  <sheetFormatPr defaultRowHeight="11.25" x14ac:dyDescent="0.2"/>
  <cols>
    <col min="1" max="1" width="5" style="1" customWidth="1"/>
    <col min="2" max="2" width="5.7109375" style="1" customWidth="1"/>
    <col min="3" max="3" width="21.85546875" style="1" customWidth="1"/>
    <col min="4" max="4" width="20" style="1" customWidth="1"/>
    <col min="5" max="5" width="20.7109375" style="1" customWidth="1"/>
    <col min="6" max="6" width="19.42578125" style="1" customWidth="1"/>
    <col min="7" max="7" width="15" style="1" customWidth="1"/>
    <col min="8" max="8" width="16.42578125" style="1" customWidth="1"/>
    <col min="9" max="9" width="10.7109375" style="1" customWidth="1"/>
    <col min="10" max="10" width="7.5703125" style="1" customWidth="1"/>
    <col min="11" max="11" width="10.5703125" style="31" customWidth="1"/>
    <col min="12" max="12" width="19.42578125" style="1" customWidth="1"/>
    <col min="13" max="16384" width="9.140625" style="1"/>
  </cols>
  <sheetData>
    <row r="1" spans="2:11" ht="20.25" customHeight="1" x14ac:dyDescent="0.2">
      <c r="B1" s="73" t="s">
        <v>12</v>
      </c>
      <c r="C1" s="73"/>
      <c r="D1" s="73"/>
      <c r="E1" s="73"/>
      <c r="F1" s="73"/>
      <c r="G1" s="73"/>
      <c r="H1" s="73"/>
    </row>
    <row r="2" spans="2:11" ht="36.75" customHeight="1" x14ac:dyDescent="0.2">
      <c r="B2" s="77" t="s">
        <v>26</v>
      </c>
      <c r="C2" s="77"/>
      <c r="D2" s="77"/>
      <c r="E2" s="77"/>
      <c r="F2" s="77"/>
      <c r="G2" s="77"/>
      <c r="H2" s="77"/>
      <c r="I2" s="78"/>
      <c r="J2" s="78"/>
    </row>
    <row r="3" spans="2:11" ht="26.25" customHeight="1" x14ac:dyDescent="0.2">
      <c r="B3" s="74" t="s">
        <v>11</v>
      </c>
      <c r="C3" s="74"/>
      <c r="D3" s="74"/>
      <c r="E3" s="74"/>
      <c r="F3" s="74"/>
      <c r="G3" s="74"/>
      <c r="H3" s="74"/>
    </row>
    <row r="4" spans="2:11" ht="12.75" customHeight="1" x14ac:dyDescent="0.2">
      <c r="B4" s="8"/>
      <c r="C4" s="8"/>
      <c r="D4" s="8"/>
      <c r="E4" s="8"/>
      <c r="F4" s="8"/>
      <c r="G4" s="8"/>
      <c r="H4" s="8"/>
    </row>
    <row r="5" spans="2:11" x14ac:dyDescent="0.2">
      <c r="B5" s="76" t="s">
        <v>0</v>
      </c>
      <c r="C5" s="76"/>
      <c r="D5" s="5" t="s">
        <v>1</v>
      </c>
      <c r="E5" s="75" t="s">
        <v>55</v>
      </c>
      <c r="F5" s="75"/>
      <c r="G5" s="75"/>
      <c r="H5" s="75"/>
    </row>
    <row r="6" spans="2:11" x14ac:dyDescent="0.2">
      <c r="B6" s="76" t="s">
        <v>2</v>
      </c>
      <c r="C6" s="76"/>
      <c r="D6" s="5" t="s">
        <v>1</v>
      </c>
      <c r="E6" s="81" t="s">
        <v>56</v>
      </c>
      <c r="F6" s="81"/>
      <c r="G6" s="81"/>
      <c r="H6" s="81"/>
    </row>
    <row r="7" spans="2:11" x14ac:dyDescent="0.2">
      <c r="B7" s="76" t="s">
        <v>3</v>
      </c>
      <c r="C7" s="76"/>
      <c r="D7" s="5" t="s">
        <v>1</v>
      </c>
      <c r="E7" s="81" t="s">
        <v>56</v>
      </c>
      <c r="F7" s="81"/>
      <c r="G7" s="81"/>
      <c r="H7" s="81"/>
    </row>
    <row r="8" spans="2:11" x14ac:dyDescent="0.2">
      <c r="B8" s="76" t="s">
        <v>4</v>
      </c>
      <c r="C8" s="76"/>
      <c r="D8" s="5" t="s">
        <v>1</v>
      </c>
      <c r="E8" s="79">
        <v>7</v>
      </c>
      <c r="F8" s="79"/>
      <c r="G8" s="79"/>
      <c r="H8" s="79"/>
    </row>
    <row r="9" spans="2:11" x14ac:dyDescent="0.2">
      <c r="B9" s="76" t="s">
        <v>5</v>
      </c>
      <c r="C9" s="76"/>
      <c r="D9" s="5" t="s">
        <v>1</v>
      </c>
      <c r="E9" s="79">
        <v>1</v>
      </c>
      <c r="F9" s="79"/>
      <c r="G9" s="79"/>
      <c r="H9" s="79"/>
    </row>
    <row r="10" spans="2:11" x14ac:dyDescent="0.2">
      <c r="B10" s="76" t="s">
        <v>19</v>
      </c>
      <c r="C10" s="76"/>
      <c r="D10" s="5" t="s">
        <v>1</v>
      </c>
      <c r="E10" s="80">
        <v>41270</v>
      </c>
      <c r="F10" s="79"/>
      <c r="G10" s="79"/>
      <c r="H10" s="79"/>
    </row>
    <row r="11" spans="2:11" ht="9" customHeight="1" x14ac:dyDescent="0.2"/>
    <row r="12" spans="2:11" s="3" customFormat="1" ht="36.75" customHeight="1" x14ac:dyDescent="0.25">
      <c r="B12" s="52" t="s">
        <v>21</v>
      </c>
      <c r="C12" s="53" t="s">
        <v>14</v>
      </c>
      <c r="D12" s="53" t="s">
        <v>15</v>
      </c>
      <c r="E12" s="54" t="s">
        <v>16</v>
      </c>
      <c r="F12" s="54" t="s">
        <v>17</v>
      </c>
      <c r="G12" s="54" t="s">
        <v>18</v>
      </c>
      <c r="H12" s="54" t="s">
        <v>13</v>
      </c>
      <c r="K12" s="35"/>
    </row>
    <row r="13" spans="2:11" s="3" customFormat="1" ht="14.1" customHeight="1" x14ac:dyDescent="0.25">
      <c r="B13" s="51">
        <v>1</v>
      </c>
      <c r="C13" s="6" t="s">
        <v>70</v>
      </c>
      <c r="D13" s="6">
        <v>78.334999999999994</v>
      </c>
      <c r="E13" s="7">
        <f t="shared" ref="E13:E21" si="0">D13*0.6</f>
        <v>47.000999999999998</v>
      </c>
      <c r="F13" s="7">
        <v>80</v>
      </c>
      <c r="G13" s="7">
        <f t="shared" ref="G13:G21" si="1">F13*0.4</f>
        <v>32</v>
      </c>
      <c r="H13" s="7">
        <f t="shared" ref="H13:H21" si="2">SUM(E13,G13)</f>
        <v>79.001000000000005</v>
      </c>
      <c r="I13" s="82" t="s">
        <v>68</v>
      </c>
      <c r="J13" s="83"/>
      <c r="K13" s="35"/>
    </row>
    <row r="14" spans="2:11" s="3" customFormat="1" ht="14.1" customHeight="1" x14ac:dyDescent="0.25">
      <c r="B14" s="51">
        <v>2</v>
      </c>
      <c r="C14" s="6" t="s">
        <v>60</v>
      </c>
      <c r="D14" s="6">
        <v>74.733999999999995</v>
      </c>
      <c r="E14" s="7">
        <f t="shared" si="0"/>
        <v>44.840399999999995</v>
      </c>
      <c r="F14" s="7">
        <v>70</v>
      </c>
      <c r="G14" s="7">
        <f t="shared" si="1"/>
        <v>28</v>
      </c>
      <c r="H14" s="7">
        <f t="shared" si="2"/>
        <v>72.840399999999988</v>
      </c>
      <c r="I14" s="82" t="s">
        <v>68</v>
      </c>
      <c r="J14" s="83"/>
      <c r="K14" s="35"/>
    </row>
    <row r="15" spans="2:11" s="3" customFormat="1" ht="14.1" customHeight="1" x14ac:dyDescent="0.25">
      <c r="B15" s="51">
        <v>3</v>
      </c>
      <c r="C15" s="6" t="s">
        <v>61</v>
      </c>
      <c r="D15" s="6">
        <v>78.582999999999998</v>
      </c>
      <c r="E15" s="7">
        <f t="shared" si="0"/>
        <v>47.149799999999999</v>
      </c>
      <c r="F15" s="7">
        <v>64</v>
      </c>
      <c r="G15" s="7">
        <f t="shared" si="1"/>
        <v>25.6</v>
      </c>
      <c r="H15" s="7">
        <f t="shared" si="2"/>
        <v>72.749799999999993</v>
      </c>
      <c r="I15" s="82" t="s">
        <v>68</v>
      </c>
      <c r="J15" s="83"/>
      <c r="K15" s="35"/>
    </row>
    <row r="16" spans="2:11" s="3" customFormat="1" ht="14.1" customHeight="1" x14ac:dyDescent="0.25">
      <c r="B16" s="51">
        <v>4</v>
      </c>
      <c r="C16" s="6" t="s">
        <v>62</v>
      </c>
      <c r="D16" s="6">
        <v>76.265450000000001</v>
      </c>
      <c r="E16" s="7">
        <f t="shared" si="0"/>
        <v>45.759270000000001</v>
      </c>
      <c r="F16" s="7">
        <v>62.5</v>
      </c>
      <c r="G16" s="7">
        <f t="shared" si="1"/>
        <v>25</v>
      </c>
      <c r="H16" s="7">
        <f t="shared" si="2"/>
        <v>70.759270000000001</v>
      </c>
      <c r="I16" s="82" t="s">
        <v>68</v>
      </c>
      <c r="J16" s="83"/>
      <c r="K16" s="35"/>
    </row>
    <row r="17" spans="1:11" s="3" customFormat="1" ht="14.1" customHeight="1" x14ac:dyDescent="0.25">
      <c r="B17" s="51">
        <v>5</v>
      </c>
      <c r="C17" s="7" t="s">
        <v>63</v>
      </c>
      <c r="D17" s="6">
        <v>70.29204</v>
      </c>
      <c r="E17" s="7">
        <f t="shared" si="0"/>
        <v>42.175224</v>
      </c>
      <c r="F17" s="7">
        <v>67.5</v>
      </c>
      <c r="G17" s="7">
        <f t="shared" si="1"/>
        <v>27</v>
      </c>
      <c r="H17" s="7">
        <f t="shared" si="2"/>
        <v>69.175224</v>
      </c>
      <c r="I17" s="71"/>
      <c r="J17" s="72"/>
      <c r="K17" s="35"/>
    </row>
    <row r="18" spans="1:11" s="3" customFormat="1" ht="14.1" customHeight="1" x14ac:dyDescent="0.25">
      <c r="B18" s="51">
        <v>6</v>
      </c>
      <c r="C18" s="7" t="s">
        <v>64</v>
      </c>
      <c r="D18" s="6">
        <v>72.507630000000006</v>
      </c>
      <c r="E18" s="7">
        <f t="shared" si="0"/>
        <v>43.504578000000002</v>
      </c>
      <c r="F18" s="7">
        <v>63.75</v>
      </c>
      <c r="G18" s="7">
        <f t="shared" si="1"/>
        <v>25.5</v>
      </c>
      <c r="H18" s="7">
        <f t="shared" si="2"/>
        <v>69.004578000000009</v>
      </c>
      <c r="I18" s="71"/>
      <c r="J18" s="72"/>
      <c r="K18" s="35"/>
    </row>
    <row r="19" spans="1:11" s="3" customFormat="1" ht="14.1" customHeight="1" x14ac:dyDescent="0.25">
      <c r="B19" s="51">
        <v>7</v>
      </c>
      <c r="C19" s="7" t="s">
        <v>65</v>
      </c>
      <c r="D19" s="6">
        <v>74.771879999999996</v>
      </c>
      <c r="E19" s="7">
        <f t="shared" si="0"/>
        <v>44.863127999999996</v>
      </c>
      <c r="F19" s="7">
        <v>58.75</v>
      </c>
      <c r="G19" s="7">
        <f t="shared" si="1"/>
        <v>23.5</v>
      </c>
      <c r="H19" s="7">
        <f t="shared" si="2"/>
        <v>68.363127999999989</v>
      </c>
      <c r="I19" s="71"/>
      <c r="J19" s="72"/>
      <c r="K19" s="35"/>
    </row>
    <row r="20" spans="1:11" s="3" customFormat="1" ht="14.1" customHeight="1" x14ac:dyDescent="0.25">
      <c r="B20" s="51">
        <v>8</v>
      </c>
      <c r="C20" s="7" t="s">
        <v>66</v>
      </c>
      <c r="D20" s="6">
        <v>71.500630000000001</v>
      </c>
      <c r="E20" s="7">
        <f t="shared" si="0"/>
        <v>42.900377999999996</v>
      </c>
      <c r="F20" s="7">
        <v>63</v>
      </c>
      <c r="G20" s="7">
        <f t="shared" si="1"/>
        <v>25.200000000000003</v>
      </c>
      <c r="H20" s="7">
        <f t="shared" si="2"/>
        <v>68.100378000000006</v>
      </c>
      <c r="I20" s="71"/>
      <c r="J20" s="72"/>
      <c r="K20" s="35"/>
    </row>
    <row r="21" spans="1:11" s="3" customFormat="1" ht="14.1" customHeight="1" x14ac:dyDescent="0.25">
      <c r="B21" s="55">
        <v>9</v>
      </c>
      <c r="C21" s="56" t="s">
        <v>67</v>
      </c>
      <c r="D21" s="57">
        <v>76.319999999999993</v>
      </c>
      <c r="E21" s="56">
        <f t="shared" si="0"/>
        <v>45.791999999999994</v>
      </c>
      <c r="F21" s="56">
        <v>50</v>
      </c>
      <c r="G21" s="56">
        <f t="shared" si="1"/>
        <v>20</v>
      </c>
      <c r="H21" s="56">
        <f t="shared" si="2"/>
        <v>65.792000000000002</v>
      </c>
      <c r="I21" s="71"/>
      <c r="J21" s="72"/>
      <c r="K21" s="35"/>
    </row>
    <row r="22" spans="1:11" s="2" customFormat="1" ht="24.75" customHeight="1" x14ac:dyDescent="0.2">
      <c r="B22" s="84" t="s">
        <v>71</v>
      </c>
      <c r="C22" s="84"/>
      <c r="D22" s="84"/>
      <c r="E22" s="84"/>
      <c r="F22" s="84"/>
      <c r="G22" s="84"/>
      <c r="H22" s="84"/>
    </row>
    <row r="23" spans="1:11" ht="16.5" customHeight="1" x14ac:dyDescent="0.2">
      <c r="B23" s="100" t="s">
        <v>6</v>
      </c>
      <c r="C23" s="100"/>
      <c r="D23" s="100"/>
      <c r="E23" s="100"/>
      <c r="F23" s="100"/>
      <c r="G23" s="100"/>
      <c r="H23" s="100"/>
    </row>
    <row r="24" spans="1:11" s="30" customFormat="1" ht="16.5" customHeight="1" x14ac:dyDescent="0.2">
      <c r="B24" s="29"/>
      <c r="C24" s="29"/>
      <c r="D24" s="29"/>
      <c r="E24" s="29"/>
      <c r="F24" s="29"/>
      <c r="G24" s="29"/>
      <c r="H24" s="29"/>
      <c r="K24" s="31"/>
    </row>
    <row r="25" spans="1:11" s="4" customFormat="1" ht="19.5" customHeight="1" x14ac:dyDescent="0.15">
      <c r="B25" s="86" t="s">
        <v>57</v>
      </c>
      <c r="C25" s="86"/>
      <c r="D25" s="86" t="s">
        <v>58</v>
      </c>
      <c r="E25" s="86"/>
      <c r="F25" s="86"/>
      <c r="G25" s="86" t="s">
        <v>59</v>
      </c>
      <c r="H25" s="86"/>
      <c r="K25" s="32"/>
    </row>
    <row r="26" spans="1:11" ht="15" customHeight="1" x14ac:dyDescent="0.2">
      <c r="B26" s="86" t="s">
        <v>7</v>
      </c>
      <c r="C26" s="86"/>
      <c r="D26" s="86" t="s">
        <v>8</v>
      </c>
      <c r="E26" s="86"/>
      <c r="F26" s="86"/>
      <c r="G26" s="86" t="s">
        <v>9</v>
      </c>
      <c r="H26" s="86"/>
    </row>
    <row r="27" spans="1:11" ht="18.75" customHeight="1" x14ac:dyDescent="0.2">
      <c r="G27" s="86"/>
      <c r="H27" s="86"/>
    </row>
    <row r="28" spans="1:11" ht="30.75" customHeight="1" x14ac:dyDescent="0.2">
      <c r="B28" s="87" t="s">
        <v>20</v>
      </c>
      <c r="C28" s="87"/>
      <c r="D28" s="87"/>
      <c r="E28" s="87"/>
      <c r="F28" s="87"/>
      <c r="G28" s="87"/>
      <c r="H28" s="87"/>
    </row>
    <row r="29" spans="1:11" s="2" customFormat="1" ht="22.5" customHeight="1" x14ac:dyDescent="0.2">
      <c r="A29" s="10" t="s">
        <v>10</v>
      </c>
      <c r="B29" s="9">
        <v>1</v>
      </c>
      <c r="C29" s="84" t="s">
        <v>23</v>
      </c>
      <c r="D29" s="85"/>
      <c r="E29" s="85"/>
      <c r="F29" s="85"/>
      <c r="G29" s="85"/>
      <c r="H29" s="85"/>
    </row>
    <row r="30" spans="1:11" s="2" customFormat="1" ht="15.75" x14ac:dyDescent="0.2">
      <c r="B30" s="9">
        <v>2</v>
      </c>
      <c r="C30" s="84" t="s">
        <v>24</v>
      </c>
      <c r="D30" s="85"/>
      <c r="E30" s="85"/>
      <c r="F30" s="85"/>
      <c r="G30" s="85"/>
      <c r="H30" s="85"/>
    </row>
    <row r="31" spans="1:11" s="2" customFormat="1" ht="15.75" x14ac:dyDescent="0.2">
      <c r="B31" s="9">
        <v>3</v>
      </c>
      <c r="C31" s="84" t="s">
        <v>25</v>
      </c>
      <c r="D31" s="85"/>
      <c r="E31" s="85"/>
      <c r="F31" s="85"/>
      <c r="G31" s="85"/>
      <c r="H31" s="85"/>
    </row>
    <row r="32" spans="1:11" s="2" customFormat="1" ht="21" customHeight="1" x14ac:dyDescent="0.2">
      <c r="B32" s="9">
        <v>4</v>
      </c>
      <c r="C32" s="84" t="s">
        <v>22</v>
      </c>
      <c r="D32" s="85"/>
      <c r="E32" s="85"/>
      <c r="F32" s="85"/>
      <c r="G32" s="85"/>
      <c r="H32" s="85"/>
    </row>
    <row r="33" spans="1:12" ht="15" customHeight="1" x14ac:dyDescent="0.25">
      <c r="A33" s="10"/>
      <c r="B33" s="74" t="s">
        <v>69</v>
      </c>
      <c r="C33" s="74"/>
      <c r="D33" s="74"/>
      <c r="E33" s="74"/>
      <c r="F33" s="74"/>
      <c r="G33" s="74"/>
      <c r="H33" s="74"/>
      <c r="I33" s="88"/>
      <c r="J33" s="88"/>
    </row>
    <row r="34" spans="1:12" ht="15" customHeight="1" x14ac:dyDescent="0.25">
      <c r="A34" s="22"/>
      <c r="B34" s="101" t="s">
        <v>72</v>
      </c>
      <c r="C34" s="102"/>
      <c r="D34" s="102"/>
      <c r="E34" s="102"/>
      <c r="F34" s="102"/>
      <c r="G34" s="102"/>
      <c r="H34" s="102"/>
      <c r="I34" s="102"/>
      <c r="J34" s="102"/>
      <c r="K34" s="23"/>
      <c r="L34" s="23"/>
    </row>
    <row r="35" spans="1:12" ht="15" customHeight="1" x14ac:dyDescent="0.2">
      <c r="A35" s="10"/>
      <c r="B35" s="11"/>
      <c r="C35" s="11"/>
      <c r="D35" s="11"/>
      <c r="E35" s="11"/>
      <c r="F35" s="11"/>
      <c r="G35" s="11"/>
      <c r="H35" s="11"/>
    </row>
    <row r="38" spans="1:12" ht="15.75" x14ac:dyDescent="0.2">
      <c r="B38" s="73" t="s">
        <v>53</v>
      </c>
      <c r="C38" s="73"/>
      <c r="D38" s="73"/>
      <c r="E38" s="73"/>
      <c r="F38" s="73"/>
      <c r="G38" s="73"/>
      <c r="H38" s="73"/>
      <c r="I38" s="18"/>
    </row>
    <row r="39" spans="1:12" ht="37.5" customHeight="1" x14ac:dyDescent="0.2">
      <c r="B39" s="77" t="s">
        <v>26</v>
      </c>
      <c r="C39" s="77"/>
      <c r="D39" s="77"/>
      <c r="E39" s="77"/>
      <c r="F39" s="77"/>
      <c r="G39" s="77"/>
      <c r="H39" s="77"/>
      <c r="I39" s="77"/>
      <c r="J39" s="77"/>
      <c r="K39" s="77"/>
      <c r="L39" s="77"/>
    </row>
    <row r="40" spans="1:12" ht="24.75" customHeight="1" x14ac:dyDescent="0.2">
      <c r="B40" s="74" t="s">
        <v>11</v>
      </c>
      <c r="C40" s="74"/>
      <c r="D40" s="74"/>
      <c r="E40" s="74"/>
      <c r="F40" s="74"/>
      <c r="G40" s="74"/>
      <c r="H40" s="74"/>
      <c r="I40" s="74"/>
      <c r="J40" s="74"/>
      <c r="K40" s="74"/>
      <c r="L40" s="74"/>
    </row>
    <row r="41" spans="1:12" x14ac:dyDescent="0.2">
      <c r="B41" s="19"/>
      <c r="C41" s="19"/>
      <c r="D41" s="19"/>
      <c r="E41" s="19"/>
      <c r="F41" s="19"/>
      <c r="G41" s="19"/>
      <c r="H41" s="19"/>
      <c r="I41" s="19"/>
    </row>
    <row r="42" spans="1:12" x14ac:dyDescent="0.2">
      <c r="B42" s="76" t="s">
        <v>29</v>
      </c>
      <c r="C42" s="76"/>
      <c r="D42" s="5" t="s">
        <v>1</v>
      </c>
      <c r="E42" s="75" t="s">
        <v>55</v>
      </c>
      <c r="F42" s="75"/>
      <c r="G42" s="75"/>
      <c r="H42" s="75"/>
      <c r="I42" s="20"/>
    </row>
    <row r="43" spans="1:12" x14ac:dyDescent="0.2">
      <c r="B43" s="76" t="s">
        <v>2</v>
      </c>
      <c r="C43" s="76"/>
      <c r="D43" s="5" t="s">
        <v>1</v>
      </c>
      <c r="E43" s="81" t="s">
        <v>56</v>
      </c>
      <c r="F43" s="81"/>
      <c r="G43" s="81"/>
      <c r="H43" s="81"/>
      <c r="I43" s="17"/>
    </row>
    <row r="44" spans="1:12" x14ac:dyDescent="0.2">
      <c r="B44" s="76" t="s">
        <v>30</v>
      </c>
      <c r="C44" s="76"/>
      <c r="D44" s="5" t="s">
        <v>1</v>
      </c>
      <c r="E44" s="81" t="s">
        <v>56</v>
      </c>
      <c r="F44" s="81"/>
      <c r="G44" s="81"/>
      <c r="H44" s="81"/>
      <c r="I44" s="17"/>
    </row>
    <row r="45" spans="1:12" x14ac:dyDescent="0.2">
      <c r="B45" s="76" t="s">
        <v>4</v>
      </c>
      <c r="C45" s="76"/>
      <c r="D45" s="5" t="s">
        <v>1</v>
      </c>
      <c r="E45" s="79">
        <v>7</v>
      </c>
      <c r="F45" s="79"/>
      <c r="G45" s="79"/>
      <c r="H45" s="79"/>
      <c r="I45" s="17"/>
    </row>
    <row r="46" spans="1:12" x14ac:dyDescent="0.2">
      <c r="B46" s="76" t="s">
        <v>5</v>
      </c>
      <c r="C46" s="76"/>
      <c r="D46" s="5" t="s">
        <v>1</v>
      </c>
      <c r="E46" s="79">
        <v>1</v>
      </c>
      <c r="F46" s="79"/>
      <c r="G46" s="79"/>
      <c r="H46" s="79"/>
      <c r="I46" s="17"/>
    </row>
    <row r="47" spans="1:12" x14ac:dyDescent="0.2">
      <c r="B47" s="76" t="s">
        <v>19</v>
      </c>
      <c r="C47" s="76"/>
      <c r="D47" s="5" t="s">
        <v>1</v>
      </c>
      <c r="E47" s="80">
        <v>41270</v>
      </c>
      <c r="F47" s="79"/>
      <c r="G47" s="79"/>
      <c r="H47" s="79"/>
      <c r="I47" s="17"/>
    </row>
    <row r="49" spans="1:12" ht="52.5" x14ac:dyDescent="0.2">
      <c r="A49" s="3"/>
      <c r="B49" s="58" t="s">
        <v>21</v>
      </c>
      <c r="C49" s="53" t="s">
        <v>14</v>
      </c>
      <c r="D49" s="53" t="s">
        <v>15</v>
      </c>
      <c r="E49" s="53" t="s">
        <v>31</v>
      </c>
      <c r="F49" s="54" t="s">
        <v>32</v>
      </c>
      <c r="G49" s="54" t="s">
        <v>33</v>
      </c>
      <c r="H49" s="54" t="s">
        <v>17</v>
      </c>
      <c r="I49" s="53" t="s">
        <v>34</v>
      </c>
      <c r="J49" s="53" t="s">
        <v>74</v>
      </c>
      <c r="K49" s="53" t="s">
        <v>73</v>
      </c>
      <c r="L49" s="54" t="s">
        <v>35</v>
      </c>
    </row>
    <row r="50" spans="1:12" x14ac:dyDescent="0.2">
      <c r="A50" s="3"/>
      <c r="B50" s="51">
        <v>1</v>
      </c>
      <c r="C50" s="6" t="s">
        <v>62</v>
      </c>
      <c r="D50" s="6">
        <v>76.265450000000001</v>
      </c>
      <c r="E50" s="7">
        <f>D50*0.3</f>
        <v>22.879635</v>
      </c>
      <c r="F50" s="7">
        <v>65.16</v>
      </c>
      <c r="G50" s="7">
        <f>F50*0.3</f>
        <v>19.547999999999998</v>
      </c>
      <c r="H50" s="7">
        <v>62.5</v>
      </c>
      <c r="I50" s="7">
        <f>H50*0.1</f>
        <v>6.25</v>
      </c>
      <c r="J50" s="7">
        <v>95</v>
      </c>
      <c r="K50" s="7">
        <f>J50*0.3</f>
        <v>28.5</v>
      </c>
      <c r="L50" s="7">
        <f>SUM(E50,G50,I50,K50)</f>
        <v>77.177634999999995</v>
      </c>
    </row>
    <row r="51" spans="1:12" x14ac:dyDescent="0.2">
      <c r="A51" s="3"/>
      <c r="B51" s="51">
        <v>2</v>
      </c>
      <c r="C51" s="6" t="s">
        <v>61</v>
      </c>
      <c r="D51" s="6">
        <v>78.582999999999998</v>
      </c>
      <c r="E51" s="7">
        <f>D51*0.3</f>
        <v>23.5749</v>
      </c>
      <c r="F51" s="7">
        <v>88.56</v>
      </c>
      <c r="G51" s="7">
        <f>F51*0.3</f>
        <v>26.568000000000001</v>
      </c>
      <c r="H51" s="7">
        <v>64</v>
      </c>
      <c r="I51" s="7">
        <f>H51*0.1</f>
        <v>6.4</v>
      </c>
      <c r="J51" s="7">
        <v>65</v>
      </c>
      <c r="K51" s="7">
        <f>J51*0.3</f>
        <v>19.5</v>
      </c>
      <c r="L51" s="7">
        <f>SUM(E51,G51,I51,K51)</f>
        <v>76.042900000000003</v>
      </c>
    </row>
    <row r="52" spans="1:12" x14ac:dyDescent="0.2">
      <c r="A52" s="3"/>
      <c r="B52" s="51">
        <v>3</v>
      </c>
      <c r="C52" s="6" t="s">
        <v>70</v>
      </c>
      <c r="D52" s="6">
        <v>78.334999999999994</v>
      </c>
      <c r="E52" s="7">
        <f>D52*0.3</f>
        <v>23.500499999999999</v>
      </c>
      <c r="F52" s="7">
        <v>79.930000000000007</v>
      </c>
      <c r="G52" s="7">
        <f>F52*0.3</f>
        <v>23.979000000000003</v>
      </c>
      <c r="H52" s="7">
        <v>80</v>
      </c>
      <c r="I52" s="7">
        <f>H52*0.1</f>
        <v>8</v>
      </c>
      <c r="J52" s="7">
        <v>65</v>
      </c>
      <c r="K52" s="7">
        <f>J52*0.3</f>
        <v>19.5</v>
      </c>
      <c r="L52" s="7">
        <f>SUM(E52,G52,I52,K52)</f>
        <v>74.979500000000002</v>
      </c>
    </row>
    <row r="53" spans="1:12" x14ac:dyDescent="0.2">
      <c r="A53" s="3"/>
      <c r="B53" s="55">
        <v>4</v>
      </c>
      <c r="C53" s="57" t="s">
        <v>60</v>
      </c>
      <c r="D53" s="57">
        <v>74.733999999999995</v>
      </c>
      <c r="E53" s="56">
        <f>D53*0.3</f>
        <v>22.420199999999998</v>
      </c>
      <c r="F53" s="56">
        <v>64.36</v>
      </c>
      <c r="G53" s="56">
        <f>F53*0.3</f>
        <v>19.308</v>
      </c>
      <c r="H53" s="56">
        <v>70</v>
      </c>
      <c r="I53" s="56">
        <f>H53*0.1</f>
        <v>7</v>
      </c>
      <c r="J53" s="56">
        <v>85</v>
      </c>
      <c r="K53" s="56">
        <f>J53*0.3</f>
        <v>25.5</v>
      </c>
      <c r="L53" s="56">
        <f>SUM(E53,G53,I53,K53)</f>
        <v>74.228200000000001</v>
      </c>
    </row>
    <row r="54" spans="1:12" x14ac:dyDescent="0.2">
      <c r="A54" s="2"/>
      <c r="B54" s="84" t="s">
        <v>28</v>
      </c>
      <c r="C54" s="84"/>
      <c r="D54" s="84"/>
      <c r="E54" s="84"/>
      <c r="F54" s="84"/>
      <c r="G54" s="84"/>
      <c r="H54" s="84"/>
      <c r="I54" s="12"/>
      <c r="J54" s="2"/>
      <c r="K54" s="2"/>
      <c r="L54" s="2"/>
    </row>
    <row r="55" spans="1:12" ht="12.75" x14ac:dyDescent="0.2">
      <c r="B55" s="100" t="s">
        <v>6</v>
      </c>
      <c r="C55" s="100"/>
      <c r="D55" s="100"/>
      <c r="E55" s="100"/>
      <c r="F55" s="100"/>
      <c r="G55" s="100"/>
      <c r="H55" s="100"/>
      <c r="I55" s="16"/>
    </row>
    <row r="56" spans="1:12" s="31" customFormat="1" ht="21.75" customHeight="1" x14ac:dyDescent="0.2">
      <c r="B56" s="33"/>
      <c r="C56" s="33"/>
      <c r="D56" s="33"/>
      <c r="E56" s="33"/>
      <c r="F56" s="33"/>
      <c r="G56" s="33"/>
      <c r="H56" s="33"/>
      <c r="I56" s="33"/>
    </row>
    <row r="57" spans="1:12" x14ac:dyDescent="0.2">
      <c r="A57" s="11"/>
      <c r="B57" s="86" t="s">
        <v>57</v>
      </c>
      <c r="C57" s="86"/>
      <c r="D57" s="86" t="s">
        <v>58</v>
      </c>
      <c r="E57" s="86"/>
      <c r="F57" s="86"/>
      <c r="G57" s="86" t="s">
        <v>59</v>
      </c>
      <c r="H57" s="86"/>
      <c r="I57" s="11"/>
      <c r="J57" s="11"/>
      <c r="K57" s="32"/>
      <c r="L57" s="11"/>
    </row>
    <row r="58" spans="1:12" x14ac:dyDescent="0.2">
      <c r="B58" s="86" t="s">
        <v>7</v>
      </c>
      <c r="C58" s="86"/>
      <c r="D58" s="86" t="s">
        <v>8</v>
      </c>
      <c r="E58" s="86"/>
      <c r="F58" s="86"/>
      <c r="G58" s="86" t="s">
        <v>9</v>
      </c>
      <c r="H58" s="86"/>
      <c r="I58" s="11"/>
    </row>
    <row r="59" spans="1:12" x14ac:dyDescent="0.2">
      <c r="B59" s="31"/>
      <c r="C59" s="31"/>
      <c r="D59" s="31"/>
      <c r="E59" s="31"/>
      <c r="F59" s="31"/>
      <c r="G59" s="86"/>
      <c r="H59" s="86"/>
      <c r="I59" s="11"/>
    </row>
    <row r="60" spans="1:12" ht="20.25" customHeight="1" x14ac:dyDescent="0.25">
      <c r="B60" s="87" t="s">
        <v>20</v>
      </c>
      <c r="C60" s="87"/>
      <c r="D60" s="87"/>
      <c r="E60" s="87"/>
      <c r="F60" s="87"/>
      <c r="G60" s="87"/>
      <c r="H60" s="87"/>
      <c r="I60" s="88"/>
      <c r="J60" s="88"/>
      <c r="K60" s="88"/>
      <c r="L60" s="88"/>
    </row>
    <row r="61" spans="1:12" x14ac:dyDescent="0.2">
      <c r="B61" s="14"/>
      <c r="C61" s="14"/>
      <c r="D61" s="14"/>
      <c r="E61" s="14"/>
      <c r="F61" s="14"/>
      <c r="G61" s="14"/>
      <c r="H61" s="14"/>
      <c r="I61" s="14"/>
    </row>
    <row r="62" spans="1:12" ht="16.5" customHeight="1" x14ac:dyDescent="0.2">
      <c r="A62" s="10" t="s">
        <v>10</v>
      </c>
      <c r="B62" s="21">
        <v>1</v>
      </c>
      <c r="C62" s="84" t="s">
        <v>23</v>
      </c>
      <c r="D62" s="84"/>
      <c r="E62" s="84"/>
      <c r="F62" s="84"/>
      <c r="G62" s="84"/>
      <c r="H62" s="84"/>
      <c r="I62" s="84"/>
      <c r="J62" s="84"/>
      <c r="K62" s="84"/>
      <c r="L62" s="84"/>
    </row>
    <row r="63" spans="1:12" ht="15" x14ac:dyDescent="0.2">
      <c r="A63" s="2"/>
      <c r="B63" s="21">
        <v>2</v>
      </c>
      <c r="C63" s="84" t="s">
        <v>24</v>
      </c>
      <c r="D63" s="85"/>
      <c r="E63" s="85"/>
      <c r="F63" s="85"/>
      <c r="G63" s="85"/>
      <c r="H63" s="85"/>
      <c r="I63" s="13"/>
      <c r="J63" s="2"/>
      <c r="K63" s="2"/>
      <c r="L63" s="2"/>
    </row>
    <row r="64" spans="1:12" ht="15" x14ac:dyDescent="0.2">
      <c r="A64" s="2"/>
      <c r="B64" s="21">
        <v>3</v>
      </c>
      <c r="C64" s="84" t="s">
        <v>25</v>
      </c>
      <c r="D64" s="85"/>
      <c r="E64" s="85"/>
      <c r="F64" s="85"/>
      <c r="G64" s="85"/>
      <c r="H64" s="85"/>
      <c r="I64" s="13"/>
      <c r="J64" s="2"/>
      <c r="K64" s="2"/>
      <c r="L64" s="2"/>
    </row>
    <row r="65" spans="1:12" ht="15" customHeight="1" x14ac:dyDescent="0.2">
      <c r="A65" s="2"/>
      <c r="B65" s="21">
        <v>4</v>
      </c>
      <c r="C65" s="97" t="s">
        <v>22</v>
      </c>
      <c r="D65" s="97"/>
      <c r="E65" s="97"/>
      <c r="F65" s="97"/>
      <c r="G65" s="97"/>
      <c r="H65" s="97"/>
      <c r="I65" s="97"/>
      <c r="J65" s="97"/>
      <c r="K65" s="97"/>
      <c r="L65" s="97"/>
    </row>
    <row r="67" spans="1:12" ht="31.5" x14ac:dyDescent="0.2">
      <c r="A67" s="10" t="s">
        <v>10</v>
      </c>
      <c r="B67" s="76" t="s">
        <v>27</v>
      </c>
      <c r="C67" s="76"/>
      <c r="D67" s="76"/>
      <c r="E67" s="76"/>
      <c r="F67" s="76"/>
      <c r="G67" s="76"/>
      <c r="H67" s="76"/>
      <c r="I67" s="76"/>
      <c r="J67" s="76"/>
      <c r="K67" s="76"/>
      <c r="L67" s="76"/>
    </row>
    <row r="73" spans="1:12" ht="15" x14ac:dyDescent="0.25">
      <c r="D73" s="98" t="s">
        <v>36</v>
      </c>
      <c r="E73" s="99"/>
      <c r="F73" s="99"/>
      <c r="G73" s="99"/>
    </row>
    <row r="74" spans="1:12" ht="15.75" x14ac:dyDescent="0.25">
      <c r="D74" s="24"/>
      <c r="E74" s="24"/>
      <c r="F74" s="24"/>
    </row>
    <row r="75" spans="1:12" ht="4.5" customHeight="1" x14ac:dyDescent="0.2"/>
    <row r="76" spans="1:12" ht="39.75" customHeight="1" x14ac:dyDescent="0.2">
      <c r="A76" s="94" t="s">
        <v>37</v>
      </c>
      <c r="B76" s="94"/>
      <c r="C76" s="94"/>
      <c r="D76" s="94"/>
      <c r="E76" s="94"/>
      <c r="F76" s="94"/>
      <c r="G76" s="94"/>
      <c r="H76" s="94"/>
      <c r="I76" s="94"/>
      <c r="J76" s="94"/>
      <c r="K76" s="34"/>
    </row>
    <row r="77" spans="1:12" ht="12.75" x14ac:dyDescent="0.2">
      <c r="A77" s="25"/>
      <c r="B77" s="25"/>
      <c r="C77" s="25"/>
      <c r="D77" s="25"/>
      <c r="E77" s="25"/>
      <c r="F77" s="25"/>
      <c r="G77" s="25"/>
      <c r="H77" s="25"/>
      <c r="I77" s="25"/>
      <c r="J77" s="25"/>
    </row>
    <row r="78" spans="1:12" ht="12.75" x14ac:dyDescent="0.2">
      <c r="A78" s="26"/>
      <c r="B78" s="26"/>
      <c r="C78" s="26"/>
      <c r="D78" s="26"/>
      <c r="E78" s="26"/>
      <c r="F78" s="26"/>
      <c r="G78" s="26"/>
      <c r="H78" s="26"/>
      <c r="I78" s="26"/>
      <c r="J78" s="26"/>
    </row>
    <row r="80" spans="1:12" x14ac:dyDescent="0.2">
      <c r="A80" s="86" t="s">
        <v>38</v>
      </c>
      <c r="B80" s="86"/>
      <c r="C80" s="86"/>
      <c r="D80" s="86"/>
      <c r="E80" s="86"/>
      <c r="F80" s="86"/>
      <c r="G80" s="86"/>
      <c r="H80" s="86"/>
    </row>
    <row r="81" spans="1:10" x14ac:dyDescent="0.2">
      <c r="A81" s="11"/>
      <c r="B81" s="11"/>
      <c r="C81" s="11"/>
      <c r="D81" s="11"/>
      <c r="E81" s="11"/>
      <c r="F81" s="11"/>
      <c r="G81" s="11"/>
    </row>
    <row r="82" spans="1:10" x14ac:dyDescent="0.2">
      <c r="A82" s="11"/>
      <c r="B82" s="11"/>
      <c r="C82" s="11"/>
      <c r="D82" s="11"/>
      <c r="E82" s="11"/>
      <c r="F82" s="11"/>
      <c r="G82" s="11"/>
    </row>
    <row r="84" spans="1:10" ht="12.75" x14ac:dyDescent="0.2">
      <c r="A84" s="90" t="s">
        <v>14</v>
      </c>
      <c r="B84" s="90"/>
      <c r="C84" s="90"/>
      <c r="D84" s="15"/>
      <c r="E84" s="15" t="s">
        <v>1</v>
      </c>
      <c r="F84" s="93"/>
      <c r="G84" s="93"/>
    </row>
    <row r="85" spans="1:10" ht="12.75" x14ac:dyDescent="0.2">
      <c r="A85" s="90" t="s">
        <v>39</v>
      </c>
      <c r="B85" s="90"/>
      <c r="C85" s="90"/>
      <c r="D85" s="15"/>
      <c r="E85" s="15" t="s">
        <v>1</v>
      </c>
      <c r="F85" s="75" t="s">
        <v>55</v>
      </c>
      <c r="G85" s="75"/>
      <c r="H85" s="75"/>
      <c r="I85" s="75"/>
    </row>
    <row r="86" spans="1:10" ht="12.75" x14ac:dyDescent="0.2">
      <c r="A86" s="90" t="s">
        <v>40</v>
      </c>
      <c r="B86" s="90"/>
      <c r="C86" s="90"/>
      <c r="D86" s="90"/>
      <c r="E86" s="15" t="s">
        <v>1</v>
      </c>
      <c r="F86" s="81" t="s">
        <v>56</v>
      </c>
      <c r="G86" s="81"/>
      <c r="H86" s="81"/>
      <c r="I86" s="81"/>
    </row>
    <row r="87" spans="1:10" ht="12.75" x14ac:dyDescent="0.2">
      <c r="A87" s="90" t="s">
        <v>41</v>
      </c>
      <c r="B87" s="90"/>
      <c r="C87" s="90"/>
      <c r="D87" s="15"/>
      <c r="E87" s="15" t="s">
        <v>1</v>
      </c>
      <c r="F87" s="81" t="s">
        <v>56</v>
      </c>
      <c r="G87" s="81"/>
      <c r="H87" s="81"/>
      <c r="I87" s="81"/>
    </row>
    <row r="88" spans="1:10" ht="12.75" x14ac:dyDescent="0.2">
      <c r="A88" s="90" t="s">
        <v>4</v>
      </c>
      <c r="B88" s="90"/>
      <c r="C88" s="90"/>
      <c r="D88" s="15"/>
      <c r="E88" s="15" t="s">
        <v>1</v>
      </c>
      <c r="F88" s="79">
        <v>7</v>
      </c>
      <c r="G88" s="79"/>
      <c r="H88" s="79"/>
      <c r="I88" s="79"/>
    </row>
    <row r="89" spans="1:10" ht="12.75" x14ac:dyDescent="0.2">
      <c r="A89" s="90" t="s">
        <v>19</v>
      </c>
      <c r="B89" s="90"/>
      <c r="C89" s="90"/>
      <c r="D89" s="15"/>
      <c r="E89" s="15" t="s">
        <v>1</v>
      </c>
      <c r="F89" s="80">
        <v>41270</v>
      </c>
      <c r="G89" s="79"/>
      <c r="H89" s="79"/>
      <c r="I89" s="79"/>
    </row>
    <row r="90" spans="1:10" ht="12.75" x14ac:dyDescent="0.2">
      <c r="A90" s="90" t="s">
        <v>42</v>
      </c>
      <c r="B90" s="90"/>
      <c r="C90" s="90"/>
      <c r="D90" s="90"/>
      <c r="E90" s="15" t="s">
        <v>1</v>
      </c>
      <c r="F90" s="36" t="s">
        <v>75</v>
      </c>
    </row>
    <row r="91" spans="1:10" ht="12.75" x14ac:dyDescent="0.2">
      <c r="A91" s="27"/>
      <c r="B91" s="27"/>
      <c r="C91" s="27"/>
      <c r="D91" s="15"/>
    </row>
    <row r="92" spans="1:10" ht="12.75" x14ac:dyDescent="0.2">
      <c r="A92" s="27"/>
      <c r="B92" s="27"/>
      <c r="C92" s="27"/>
      <c r="D92" s="15"/>
    </row>
    <row r="93" spans="1:10" ht="12.75" x14ac:dyDescent="0.2">
      <c r="A93" s="27"/>
      <c r="B93" s="27"/>
      <c r="C93" s="27"/>
      <c r="D93" s="15"/>
    </row>
    <row r="95" spans="1:10" x14ac:dyDescent="0.2">
      <c r="A95" s="91" t="s">
        <v>76</v>
      </c>
      <c r="B95" s="92"/>
      <c r="C95" s="92"/>
      <c r="D95" s="92"/>
      <c r="E95" s="92"/>
      <c r="F95" s="92"/>
      <c r="G95" s="92"/>
      <c r="H95" s="92"/>
      <c r="I95" s="92"/>
      <c r="J95" s="92"/>
    </row>
    <row r="96" spans="1:10" x14ac:dyDescent="0.2">
      <c r="A96" s="92"/>
      <c r="B96" s="92"/>
      <c r="C96" s="92"/>
      <c r="D96" s="92"/>
      <c r="E96" s="92"/>
      <c r="F96" s="92"/>
      <c r="G96" s="92"/>
      <c r="H96" s="92"/>
      <c r="I96" s="92"/>
      <c r="J96" s="92"/>
    </row>
    <row r="98" spans="1:8" ht="15" x14ac:dyDescent="0.25">
      <c r="D98" s="74" t="s">
        <v>43</v>
      </c>
      <c r="E98" s="74"/>
      <c r="F98" s="88"/>
    </row>
    <row r="105" spans="1:8" x14ac:dyDescent="0.2">
      <c r="B105" s="86" t="s">
        <v>57</v>
      </c>
      <c r="C105" s="86"/>
      <c r="D105" s="86" t="s">
        <v>58</v>
      </c>
      <c r="E105" s="86"/>
      <c r="F105" s="86"/>
      <c r="G105" s="86" t="s">
        <v>59</v>
      </c>
      <c r="H105" s="86"/>
    </row>
    <row r="106" spans="1:8" x14ac:dyDescent="0.2">
      <c r="B106" s="86" t="s">
        <v>7</v>
      </c>
      <c r="C106" s="86"/>
      <c r="D106" s="86" t="s">
        <v>8</v>
      </c>
      <c r="E106" s="86"/>
      <c r="F106" s="86"/>
      <c r="G106" s="86" t="s">
        <v>9</v>
      </c>
      <c r="H106" s="86"/>
    </row>
    <row r="108" spans="1:8" x14ac:dyDescent="0.2">
      <c r="A108" s="95" t="s">
        <v>44</v>
      </c>
      <c r="B108" s="95"/>
      <c r="C108" s="95"/>
      <c r="D108" s="95"/>
    </row>
    <row r="109" spans="1:8" x14ac:dyDescent="0.2">
      <c r="A109" s="28"/>
      <c r="B109" s="28"/>
      <c r="C109" s="28"/>
      <c r="D109" s="28"/>
    </row>
    <row r="110" spans="1:8" x14ac:dyDescent="0.2">
      <c r="A110" s="28"/>
      <c r="B110" s="28"/>
      <c r="C110" s="28"/>
      <c r="D110" s="28"/>
    </row>
    <row r="111" spans="1:8" x14ac:dyDescent="0.2">
      <c r="A111" s="28"/>
      <c r="B111" s="28"/>
      <c r="C111" s="28"/>
      <c r="D111" s="28"/>
    </row>
    <row r="112" spans="1:8" x14ac:dyDescent="0.2">
      <c r="A112" s="28"/>
      <c r="B112" s="28"/>
      <c r="C112" s="28"/>
      <c r="D112" s="28"/>
    </row>
    <row r="123" spans="1:10" x14ac:dyDescent="0.2">
      <c r="D123" s="86" t="s">
        <v>54</v>
      </c>
      <c r="E123" s="86"/>
    </row>
    <row r="125" spans="1:10" ht="11.25" customHeight="1" x14ac:dyDescent="0.2">
      <c r="A125" s="96" t="s">
        <v>45</v>
      </c>
      <c r="B125" s="96"/>
      <c r="C125" s="96"/>
      <c r="D125" s="96"/>
      <c r="E125" s="96"/>
      <c r="F125" s="96"/>
      <c r="G125" s="96"/>
      <c r="H125" s="96"/>
      <c r="I125" s="96"/>
      <c r="J125" s="96"/>
    </row>
    <row r="126" spans="1:10" ht="26.25" customHeight="1" x14ac:dyDescent="0.2">
      <c r="A126" s="96"/>
      <c r="B126" s="96"/>
      <c r="C126" s="96"/>
      <c r="D126" s="96"/>
      <c r="E126" s="96"/>
      <c r="F126" s="96"/>
      <c r="G126" s="96"/>
      <c r="H126" s="96"/>
      <c r="I126" s="96"/>
      <c r="J126" s="96"/>
    </row>
    <row r="128" spans="1:10" x14ac:dyDescent="0.2">
      <c r="A128" s="89" t="s">
        <v>46</v>
      </c>
      <c r="B128" s="89"/>
      <c r="C128" s="89"/>
      <c r="D128" s="1" t="s">
        <v>1</v>
      </c>
    </row>
    <row r="129" spans="1:6" x14ac:dyDescent="0.2">
      <c r="A129" s="89" t="s">
        <v>47</v>
      </c>
      <c r="B129" s="89"/>
      <c r="C129" s="89"/>
      <c r="D129" s="1" t="s">
        <v>1</v>
      </c>
    </row>
    <row r="130" spans="1:6" x14ac:dyDescent="0.2">
      <c r="A130" s="89" t="s">
        <v>48</v>
      </c>
      <c r="B130" s="89"/>
      <c r="C130" s="89"/>
      <c r="D130" s="1" t="s">
        <v>1</v>
      </c>
    </row>
    <row r="131" spans="1:6" x14ac:dyDescent="0.2">
      <c r="A131" s="89" t="s">
        <v>49</v>
      </c>
      <c r="B131" s="89"/>
      <c r="C131" s="89"/>
      <c r="D131" s="1" t="s">
        <v>1</v>
      </c>
    </row>
    <row r="132" spans="1:6" x14ac:dyDescent="0.2">
      <c r="A132" s="89" t="s">
        <v>50</v>
      </c>
      <c r="B132" s="89"/>
      <c r="C132" s="89"/>
      <c r="D132" s="1" t="s">
        <v>1</v>
      </c>
    </row>
    <row r="136" spans="1:6" x14ac:dyDescent="0.2">
      <c r="D136" s="95" t="s">
        <v>6</v>
      </c>
      <c r="E136" s="95"/>
    </row>
    <row r="143" spans="1:6" x14ac:dyDescent="0.2">
      <c r="B143" s="1" t="s">
        <v>7</v>
      </c>
      <c r="D143" s="1" t="s">
        <v>8</v>
      </c>
      <c r="F143" s="1" t="s">
        <v>51</v>
      </c>
    </row>
    <row r="147" spans="1:1" x14ac:dyDescent="0.2">
      <c r="A147" s="1" t="s">
        <v>52</v>
      </c>
    </row>
  </sheetData>
  <sortState ref="B50:L53">
    <sortCondition descending="1" ref="L53"/>
  </sortState>
  <mergeCells count="103">
    <mergeCell ref="I19:J19"/>
    <mergeCell ref="I20:J20"/>
    <mergeCell ref="I21:J21"/>
    <mergeCell ref="C62:L62"/>
    <mergeCell ref="B60:L60"/>
    <mergeCell ref="B55:H55"/>
    <mergeCell ref="B57:C57"/>
    <mergeCell ref="D57:F57"/>
    <mergeCell ref="G57:H57"/>
    <mergeCell ref="B58:C58"/>
    <mergeCell ref="D58:F58"/>
    <mergeCell ref="G58:H58"/>
    <mergeCell ref="B46:C46"/>
    <mergeCell ref="E46:H46"/>
    <mergeCell ref="B47:C47"/>
    <mergeCell ref="E47:H47"/>
    <mergeCell ref="B34:J34"/>
    <mergeCell ref="B22:H22"/>
    <mergeCell ref="C31:H31"/>
    <mergeCell ref="C32:H32"/>
    <mergeCell ref="B25:C25"/>
    <mergeCell ref="B23:H23"/>
    <mergeCell ref="G27:H27"/>
    <mergeCell ref="B54:H54"/>
    <mergeCell ref="C65:L65"/>
    <mergeCell ref="B67:L67"/>
    <mergeCell ref="F85:I85"/>
    <mergeCell ref="G59:H59"/>
    <mergeCell ref="C63:H63"/>
    <mergeCell ref="C64:H64"/>
    <mergeCell ref="F87:I87"/>
    <mergeCell ref="A130:C130"/>
    <mergeCell ref="F88:I88"/>
    <mergeCell ref="F89:I89"/>
    <mergeCell ref="A80:H80"/>
    <mergeCell ref="D73:G73"/>
    <mergeCell ref="D136:E136"/>
    <mergeCell ref="A108:D108"/>
    <mergeCell ref="D123:E123"/>
    <mergeCell ref="A128:C128"/>
    <mergeCell ref="A125:J126"/>
    <mergeCell ref="B105:C105"/>
    <mergeCell ref="D105:F105"/>
    <mergeCell ref="G105:H105"/>
    <mergeCell ref="B106:C106"/>
    <mergeCell ref="D106:F106"/>
    <mergeCell ref="G106:H106"/>
    <mergeCell ref="A131:C131"/>
    <mergeCell ref="A132:C132"/>
    <mergeCell ref="B43:C43"/>
    <mergeCell ref="E43:H43"/>
    <mergeCell ref="B44:C44"/>
    <mergeCell ref="E44:H44"/>
    <mergeCell ref="A129:C129"/>
    <mergeCell ref="B45:C45"/>
    <mergeCell ref="E45:H45"/>
    <mergeCell ref="B38:H38"/>
    <mergeCell ref="B39:L39"/>
    <mergeCell ref="B40:L40"/>
    <mergeCell ref="B42:C42"/>
    <mergeCell ref="E42:H42"/>
    <mergeCell ref="A87:C87"/>
    <mergeCell ref="A88:C88"/>
    <mergeCell ref="A89:C89"/>
    <mergeCell ref="A86:D86"/>
    <mergeCell ref="A90:D90"/>
    <mergeCell ref="A84:C84"/>
    <mergeCell ref="A85:C85"/>
    <mergeCell ref="A95:J96"/>
    <mergeCell ref="F84:G84"/>
    <mergeCell ref="D98:F98"/>
    <mergeCell ref="F86:I86"/>
    <mergeCell ref="A76:J76"/>
    <mergeCell ref="C29:H29"/>
    <mergeCell ref="D25:F25"/>
    <mergeCell ref="B28:H28"/>
    <mergeCell ref="C30:H30"/>
    <mergeCell ref="G25:H25"/>
    <mergeCell ref="B26:C26"/>
    <mergeCell ref="D26:F26"/>
    <mergeCell ref="G26:H26"/>
    <mergeCell ref="B33:J33"/>
    <mergeCell ref="I18:J18"/>
    <mergeCell ref="B1:H1"/>
    <mergeCell ref="B3:H3"/>
    <mergeCell ref="E5:H5"/>
    <mergeCell ref="B5:C5"/>
    <mergeCell ref="B2:J2"/>
    <mergeCell ref="E9:H9"/>
    <mergeCell ref="E10:H10"/>
    <mergeCell ref="B9:C9"/>
    <mergeCell ref="B10:C10"/>
    <mergeCell ref="B6:C6"/>
    <mergeCell ref="B7:C7"/>
    <mergeCell ref="B8:C8"/>
    <mergeCell ref="E6:H6"/>
    <mergeCell ref="E7:H7"/>
    <mergeCell ref="E8:H8"/>
    <mergeCell ref="I13:J13"/>
    <mergeCell ref="I14:J14"/>
    <mergeCell ref="I15:J15"/>
    <mergeCell ref="I16:J16"/>
    <mergeCell ref="I17:J17"/>
  </mergeCells>
  <phoneticPr fontId="0" type="noConversion"/>
  <pageMargins left="0.19685039370078741" right="0.19685039370078741" top="0.15748031496062992" bottom="0.15748031496062992" header="0" footer="0"/>
  <pageSetup paperSize="9" orientation="landscape" verticalDpi="30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abSelected="1" workbookViewId="0">
      <selection activeCell="A31" sqref="A31:XFD31"/>
    </sheetView>
  </sheetViews>
  <sheetFormatPr defaultRowHeight="11.25" x14ac:dyDescent="0.2"/>
  <cols>
    <col min="1" max="1" width="5" style="37" customWidth="1"/>
    <col min="2" max="2" width="5.7109375" style="37" customWidth="1"/>
    <col min="3" max="3" width="25.42578125" style="37" customWidth="1"/>
    <col min="4" max="4" width="13.42578125" style="37" customWidth="1"/>
    <col min="5" max="5" width="12.5703125" style="37" customWidth="1"/>
    <col min="6" max="6" width="13.42578125" style="37" customWidth="1"/>
    <col min="7" max="7" width="11.85546875" style="37" customWidth="1"/>
    <col min="8" max="8" width="24.28515625" style="37" customWidth="1"/>
    <col min="9" max="9" width="12.140625" style="37" customWidth="1"/>
    <col min="10" max="10" width="8.42578125" style="37" customWidth="1"/>
    <col min="11" max="11" width="10.5703125" style="37" customWidth="1"/>
    <col min="12" max="12" width="15.140625" style="37" customWidth="1"/>
    <col min="13" max="16384" width="9.140625" style="37"/>
  </cols>
  <sheetData>
    <row r="1" spans="1:12" ht="15.75" x14ac:dyDescent="0.2">
      <c r="A1" s="50"/>
      <c r="B1" s="73" t="s">
        <v>53</v>
      </c>
      <c r="C1" s="73"/>
      <c r="D1" s="73"/>
      <c r="E1" s="73"/>
      <c r="F1" s="73"/>
      <c r="G1" s="73"/>
      <c r="H1" s="73"/>
      <c r="I1" s="73"/>
      <c r="J1" s="73"/>
      <c r="K1" s="73"/>
      <c r="L1" s="73"/>
    </row>
    <row r="2" spans="1:12" ht="37.5" customHeight="1" x14ac:dyDescent="0.2">
      <c r="A2" s="50"/>
      <c r="B2" s="103" t="s">
        <v>86</v>
      </c>
      <c r="C2" s="103"/>
      <c r="D2" s="103"/>
      <c r="E2" s="103"/>
      <c r="F2" s="103"/>
      <c r="G2" s="103"/>
      <c r="H2" s="103"/>
      <c r="I2" s="103"/>
      <c r="J2" s="103"/>
      <c r="K2" s="103"/>
      <c r="L2" s="103"/>
    </row>
    <row r="3" spans="1:12" ht="24.75" customHeight="1" x14ac:dyDescent="0.2">
      <c r="A3" s="50"/>
      <c r="B3" s="74" t="s">
        <v>11</v>
      </c>
      <c r="C3" s="74"/>
      <c r="D3" s="74"/>
      <c r="E3" s="74"/>
      <c r="F3" s="74"/>
      <c r="G3" s="74"/>
      <c r="H3" s="74"/>
      <c r="I3" s="74"/>
      <c r="J3" s="74"/>
      <c r="K3" s="74"/>
      <c r="L3" s="74"/>
    </row>
    <row r="4" spans="1:12" x14ac:dyDescent="0.2">
      <c r="A4" s="50"/>
      <c r="B4" s="49"/>
      <c r="C4" s="49"/>
      <c r="D4" s="49"/>
      <c r="E4" s="68"/>
      <c r="F4" s="68"/>
      <c r="G4" s="68"/>
      <c r="H4" s="68"/>
      <c r="I4" s="49"/>
      <c r="J4" s="50"/>
      <c r="K4" s="50"/>
      <c r="L4" s="50"/>
    </row>
    <row r="5" spans="1:12" x14ac:dyDescent="0.2">
      <c r="A5" s="50"/>
      <c r="B5" s="76" t="s">
        <v>29</v>
      </c>
      <c r="C5" s="76"/>
      <c r="D5" s="5" t="s">
        <v>1</v>
      </c>
      <c r="E5" s="107" t="s">
        <v>77</v>
      </c>
      <c r="F5" s="107"/>
      <c r="G5" s="107"/>
      <c r="H5" s="107"/>
      <c r="I5" s="44"/>
      <c r="J5" s="50"/>
      <c r="K5" s="50"/>
      <c r="L5" s="50"/>
    </row>
    <row r="6" spans="1:12" x14ac:dyDescent="0.2">
      <c r="A6" s="50"/>
      <c r="B6" s="76" t="s">
        <v>2</v>
      </c>
      <c r="C6" s="76"/>
      <c r="D6" s="5" t="s">
        <v>1</v>
      </c>
      <c r="E6" s="108" t="s">
        <v>78</v>
      </c>
      <c r="F6" s="108"/>
      <c r="G6" s="108"/>
      <c r="H6" s="108"/>
      <c r="I6" s="45"/>
      <c r="J6" s="50"/>
      <c r="K6" s="50"/>
      <c r="L6" s="50"/>
    </row>
    <row r="7" spans="1:12" x14ac:dyDescent="0.2">
      <c r="A7" s="50"/>
      <c r="B7" s="76" t="s">
        <v>30</v>
      </c>
      <c r="C7" s="76"/>
      <c r="D7" s="5" t="s">
        <v>1</v>
      </c>
      <c r="E7" s="108" t="s">
        <v>79</v>
      </c>
      <c r="F7" s="108"/>
      <c r="G7" s="108"/>
      <c r="H7" s="108"/>
      <c r="I7" s="45"/>
      <c r="J7" s="50"/>
      <c r="K7" s="50"/>
      <c r="L7" s="50"/>
    </row>
    <row r="8" spans="1:12" x14ac:dyDescent="0.2">
      <c r="A8" s="50"/>
      <c r="B8" s="76" t="s">
        <v>4</v>
      </c>
      <c r="C8" s="76"/>
      <c r="D8" s="5" t="s">
        <v>1</v>
      </c>
      <c r="E8" s="109">
        <v>6</v>
      </c>
      <c r="F8" s="109"/>
      <c r="G8" s="109"/>
      <c r="H8" s="109"/>
      <c r="I8" s="45"/>
      <c r="J8" s="50"/>
      <c r="K8" s="50"/>
      <c r="L8" s="50"/>
    </row>
    <row r="9" spans="1:12" x14ac:dyDescent="0.2">
      <c r="A9" s="50"/>
      <c r="B9" s="76" t="s">
        <v>5</v>
      </c>
      <c r="C9" s="76"/>
      <c r="D9" s="5" t="s">
        <v>1</v>
      </c>
      <c r="E9" s="109">
        <v>1</v>
      </c>
      <c r="F9" s="109"/>
      <c r="G9" s="109"/>
      <c r="H9" s="109"/>
      <c r="I9" s="45"/>
      <c r="J9" s="50"/>
      <c r="K9" s="50"/>
      <c r="L9" s="50"/>
    </row>
    <row r="10" spans="1:12" x14ac:dyDescent="0.2">
      <c r="A10" s="50"/>
      <c r="B10" s="76" t="s">
        <v>19</v>
      </c>
      <c r="C10" s="76"/>
      <c r="D10" s="5" t="s">
        <v>1</v>
      </c>
      <c r="E10" s="110">
        <v>44375</v>
      </c>
      <c r="F10" s="109"/>
      <c r="G10" s="109"/>
      <c r="H10" s="109"/>
      <c r="I10" s="45"/>
      <c r="J10" s="50"/>
      <c r="K10" s="50"/>
      <c r="L10" s="50"/>
    </row>
    <row r="12" spans="1:12" ht="52.5" x14ac:dyDescent="0.2">
      <c r="A12" s="38"/>
      <c r="B12" s="58" t="s">
        <v>21</v>
      </c>
      <c r="C12" s="53" t="s">
        <v>14</v>
      </c>
      <c r="D12" s="53" t="s">
        <v>15</v>
      </c>
      <c r="E12" s="53" t="s">
        <v>31</v>
      </c>
      <c r="F12" s="54" t="s">
        <v>32</v>
      </c>
      <c r="G12" s="54" t="s">
        <v>33</v>
      </c>
      <c r="H12" s="54" t="s">
        <v>17</v>
      </c>
      <c r="I12" s="53" t="s">
        <v>34</v>
      </c>
      <c r="J12" s="53" t="s">
        <v>74</v>
      </c>
      <c r="K12" s="53" t="s">
        <v>73</v>
      </c>
      <c r="L12" s="54" t="s">
        <v>35</v>
      </c>
    </row>
    <row r="13" spans="1:12" s="62" customFormat="1" x14ac:dyDescent="0.2">
      <c r="A13" s="60"/>
      <c r="B13" s="64">
        <v>1</v>
      </c>
      <c r="C13" s="65" t="s">
        <v>81</v>
      </c>
      <c r="D13" s="65">
        <v>70.075050000000005</v>
      </c>
      <c r="E13" s="59">
        <f>D13*0.3</f>
        <v>21.022515000000002</v>
      </c>
      <c r="F13" s="59">
        <v>91.83</v>
      </c>
      <c r="G13" s="59">
        <f>F13*0.3</f>
        <v>27.548999999999999</v>
      </c>
      <c r="H13" s="66">
        <v>86.25</v>
      </c>
      <c r="I13" s="59">
        <f>H13*0.1</f>
        <v>8.625</v>
      </c>
      <c r="J13" s="59">
        <v>78</v>
      </c>
      <c r="K13" s="59">
        <f>J13*0.3</f>
        <v>23.4</v>
      </c>
      <c r="L13" s="59">
        <f>SUM(E13,G13,I13,K13)</f>
        <v>80.596515000000011</v>
      </c>
    </row>
    <row r="14" spans="1:12" s="62" customFormat="1" x14ac:dyDescent="0.2">
      <c r="A14" s="60"/>
      <c r="B14" s="64">
        <v>2</v>
      </c>
      <c r="C14" s="65" t="s">
        <v>80</v>
      </c>
      <c r="D14" s="65">
        <v>70</v>
      </c>
      <c r="E14" s="59">
        <f>D14*0.3</f>
        <v>21</v>
      </c>
      <c r="F14" s="59">
        <v>82.82</v>
      </c>
      <c r="G14" s="59">
        <f>F14*0.3</f>
        <v>24.845999999999997</v>
      </c>
      <c r="H14" s="66">
        <v>95</v>
      </c>
      <c r="I14" s="59">
        <f>H14*0.1</f>
        <v>9.5</v>
      </c>
      <c r="J14" s="59">
        <v>60</v>
      </c>
      <c r="K14" s="59">
        <f>J14*0.3</f>
        <v>18</v>
      </c>
      <c r="L14" s="59">
        <f>SUM(E14,G14,I14,K14)</f>
        <v>73.346000000000004</v>
      </c>
    </row>
    <row r="15" spans="1:12" ht="11.25" customHeight="1" x14ac:dyDescent="0.2">
      <c r="A15" s="48"/>
      <c r="B15" s="104"/>
      <c r="C15" s="104"/>
      <c r="D15" s="104"/>
      <c r="E15" s="104"/>
      <c r="F15" s="104"/>
      <c r="G15" s="104"/>
      <c r="H15" s="104"/>
      <c r="I15" s="104"/>
      <c r="J15" s="104"/>
      <c r="K15" s="104"/>
      <c r="L15" s="48"/>
    </row>
    <row r="16" spans="1:12" ht="12.75" x14ac:dyDescent="0.2">
      <c r="A16" s="50"/>
      <c r="B16" s="111" t="s">
        <v>6</v>
      </c>
      <c r="C16" s="111"/>
      <c r="D16" s="111"/>
      <c r="E16" s="111"/>
      <c r="F16" s="111"/>
      <c r="G16" s="111"/>
      <c r="H16" s="111"/>
      <c r="I16" s="111"/>
      <c r="J16" s="111"/>
      <c r="K16" s="50"/>
      <c r="L16" s="50"/>
    </row>
    <row r="17" spans="1:12" ht="21.75" customHeight="1" x14ac:dyDescent="0.2">
      <c r="A17" s="50"/>
      <c r="B17" s="112"/>
      <c r="C17" s="112"/>
      <c r="D17" s="112"/>
      <c r="E17" s="112"/>
      <c r="F17" s="112"/>
      <c r="G17" s="112"/>
      <c r="H17" s="112"/>
      <c r="I17" s="112"/>
      <c r="J17" s="112"/>
      <c r="K17" s="50"/>
      <c r="L17" s="50"/>
    </row>
    <row r="18" spans="1:12" x14ac:dyDescent="0.2">
      <c r="A18" s="40"/>
      <c r="B18" s="113" t="s">
        <v>82</v>
      </c>
      <c r="C18" s="113"/>
      <c r="D18" s="113" t="s">
        <v>83</v>
      </c>
      <c r="E18" s="113"/>
      <c r="F18" s="113"/>
      <c r="G18" s="113" t="s">
        <v>84</v>
      </c>
      <c r="H18" s="113"/>
      <c r="I18" s="114"/>
      <c r="J18" s="114"/>
      <c r="K18" s="40"/>
      <c r="L18" s="40"/>
    </row>
    <row r="19" spans="1:12" x14ac:dyDescent="0.2">
      <c r="A19" s="50"/>
      <c r="B19" s="113" t="s">
        <v>7</v>
      </c>
      <c r="C19" s="113"/>
      <c r="D19" s="113" t="s">
        <v>8</v>
      </c>
      <c r="E19" s="113"/>
      <c r="F19" s="113"/>
      <c r="G19" s="113" t="s">
        <v>9</v>
      </c>
      <c r="H19" s="113"/>
      <c r="I19" s="114"/>
      <c r="J19" s="114"/>
      <c r="K19" s="50"/>
      <c r="L19" s="50"/>
    </row>
    <row r="20" spans="1:12" x14ac:dyDescent="0.2">
      <c r="A20" s="50"/>
      <c r="B20" s="115" t="s">
        <v>85</v>
      </c>
      <c r="C20" s="115"/>
      <c r="D20" s="115"/>
      <c r="E20" s="115"/>
      <c r="F20" s="115"/>
      <c r="G20" s="115"/>
      <c r="H20" s="115"/>
      <c r="I20" s="115"/>
      <c r="J20" s="115"/>
      <c r="K20" s="50"/>
      <c r="L20" s="50"/>
    </row>
    <row r="21" spans="1:12" ht="31.5" customHeight="1" x14ac:dyDescent="0.2">
      <c r="A21" s="50"/>
      <c r="B21" s="105" t="s">
        <v>20</v>
      </c>
      <c r="C21" s="105"/>
      <c r="D21" s="105"/>
      <c r="E21" s="105"/>
      <c r="F21" s="105"/>
      <c r="G21" s="105"/>
      <c r="H21" s="105"/>
      <c r="I21" s="105"/>
      <c r="J21" s="105"/>
      <c r="K21" s="105"/>
      <c r="L21" s="105"/>
    </row>
    <row r="22" spans="1:12" x14ac:dyDescent="0.2">
      <c r="A22" s="50"/>
      <c r="B22" s="39"/>
      <c r="C22" s="39"/>
      <c r="D22" s="39"/>
      <c r="E22" s="39"/>
      <c r="F22" s="39"/>
      <c r="G22" s="39"/>
      <c r="H22" s="39"/>
      <c r="I22" s="39"/>
      <c r="J22" s="50"/>
      <c r="K22" s="50"/>
      <c r="L22" s="50"/>
    </row>
    <row r="23" spans="1:12" ht="26.25" customHeight="1" x14ac:dyDescent="0.2">
      <c r="A23" s="10" t="s">
        <v>10</v>
      </c>
      <c r="B23" s="21">
        <v>1</v>
      </c>
      <c r="C23" s="84" t="s">
        <v>23</v>
      </c>
      <c r="D23" s="84"/>
      <c r="E23" s="84"/>
      <c r="F23" s="84"/>
      <c r="G23" s="84"/>
      <c r="H23" s="84"/>
      <c r="I23" s="84"/>
      <c r="J23" s="84"/>
      <c r="K23" s="84"/>
      <c r="L23" s="84"/>
    </row>
    <row r="24" spans="1:12" ht="15" customHeight="1" x14ac:dyDescent="0.2">
      <c r="A24" s="48"/>
      <c r="B24" s="21">
        <v>2</v>
      </c>
      <c r="C24" s="84" t="s">
        <v>24</v>
      </c>
      <c r="D24" s="84"/>
      <c r="E24" s="84"/>
      <c r="F24" s="84"/>
      <c r="G24" s="84"/>
      <c r="H24" s="84"/>
      <c r="I24" s="42"/>
      <c r="J24" s="48"/>
      <c r="K24" s="48"/>
      <c r="L24" s="48"/>
    </row>
    <row r="25" spans="1:12" ht="24.75" customHeight="1" x14ac:dyDescent="0.2">
      <c r="A25" s="48"/>
      <c r="B25" s="21">
        <v>3</v>
      </c>
      <c r="C25" s="84" t="s">
        <v>25</v>
      </c>
      <c r="D25" s="84"/>
      <c r="E25" s="84"/>
      <c r="F25" s="84"/>
      <c r="G25" s="84"/>
      <c r="H25" s="84"/>
      <c r="I25" s="84"/>
      <c r="J25" s="84"/>
      <c r="K25" s="84"/>
      <c r="L25" s="84"/>
    </row>
    <row r="26" spans="1:12" ht="21.75" customHeight="1" x14ac:dyDescent="0.2">
      <c r="A26" s="48"/>
      <c r="B26" s="21">
        <v>4</v>
      </c>
      <c r="C26" s="97" t="s">
        <v>22</v>
      </c>
      <c r="D26" s="97"/>
      <c r="E26" s="97"/>
      <c r="F26" s="97"/>
      <c r="G26" s="97"/>
      <c r="H26" s="97"/>
      <c r="I26" s="97"/>
      <c r="J26" s="97"/>
      <c r="K26" s="97"/>
      <c r="L26" s="97"/>
    </row>
    <row r="27" spans="1:12" s="70" customFormat="1" ht="21.75" customHeight="1" x14ac:dyDescent="0.2">
      <c r="A27" s="69"/>
      <c r="B27" s="21"/>
      <c r="C27" s="67"/>
      <c r="D27" s="67"/>
      <c r="E27" s="67"/>
      <c r="F27" s="67"/>
      <c r="G27" s="67"/>
      <c r="H27" s="67"/>
      <c r="I27" s="67"/>
      <c r="J27" s="67"/>
      <c r="K27" s="67"/>
      <c r="L27" s="67"/>
    </row>
    <row r="29" spans="1:12" s="70" customFormat="1" x14ac:dyDescent="0.2"/>
    <row r="31" spans="1:12" s="70" customFormat="1" x14ac:dyDescent="0.2"/>
    <row r="33" spans="1:11" s="70" customFormat="1" x14ac:dyDescent="0.2"/>
    <row r="35" spans="1:11" s="70" customFormat="1" x14ac:dyDescent="0.2"/>
    <row r="36" spans="1:11" s="70" customFormat="1" x14ac:dyDescent="0.2"/>
    <row r="37" spans="1:11" s="70" customFormat="1" x14ac:dyDescent="0.2"/>
    <row r="39" spans="1:11" s="70" customFormat="1" x14ac:dyDescent="0.2"/>
    <row r="41" spans="1:11" ht="15" customHeight="1" x14ac:dyDescent="0.25">
      <c r="A41" s="50"/>
      <c r="B41" s="50"/>
      <c r="C41" s="50"/>
      <c r="D41" s="98" t="s">
        <v>36</v>
      </c>
      <c r="E41" s="98"/>
      <c r="F41" s="98"/>
      <c r="G41" s="98"/>
      <c r="H41" s="50"/>
      <c r="I41" s="50"/>
      <c r="J41" s="50"/>
      <c r="K41" s="50"/>
    </row>
    <row r="42" spans="1:11" ht="15.75" x14ac:dyDescent="0.25">
      <c r="A42" s="50"/>
      <c r="B42" s="50"/>
      <c r="C42" s="50"/>
      <c r="D42" s="24"/>
      <c r="E42" s="24"/>
      <c r="F42" s="24"/>
      <c r="G42" s="50"/>
      <c r="H42" s="50"/>
      <c r="I42" s="50"/>
      <c r="J42" s="50"/>
      <c r="K42" s="50"/>
    </row>
    <row r="43" spans="1:11" ht="4.5" customHeight="1" x14ac:dyDescent="0.2">
      <c r="A43" s="50"/>
      <c r="B43" s="50"/>
      <c r="C43" s="50"/>
      <c r="D43" s="50"/>
      <c r="E43" s="50"/>
      <c r="F43" s="50"/>
      <c r="G43" s="50"/>
      <c r="H43" s="50"/>
      <c r="I43" s="50"/>
      <c r="J43" s="50"/>
      <c r="K43" s="50"/>
    </row>
    <row r="44" spans="1:11" ht="39.75" customHeight="1" x14ac:dyDescent="0.2">
      <c r="A44" s="94" t="s">
        <v>37</v>
      </c>
      <c r="B44" s="94"/>
      <c r="C44" s="94"/>
      <c r="D44" s="94"/>
      <c r="E44" s="94"/>
      <c r="F44" s="94"/>
      <c r="G44" s="94"/>
      <c r="H44" s="94"/>
      <c r="I44" s="94"/>
      <c r="J44" s="94"/>
      <c r="K44" s="43"/>
    </row>
    <row r="45" spans="1:11" ht="12.75" x14ac:dyDescent="0.2">
      <c r="A45" s="25"/>
      <c r="B45" s="25"/>
      <c r="C45" s="25"/>
      <c r="D45" s="25"/>
      <c r="E45" s="25"/>
      <c r="F45" s="25"/>
      <c r="G45" s="25"/>
      <c r="H45" s="25"/>
      <c r="I45" s="25"/>
      <c r="J45" s="25"/>
      <c r="K45" s="50"/>
    </row>
    <row r="46" spans="1:11" ht="12.75" x14ac:dyDescent="0.2">
      <c r="A46" s="43"/>
      <c r="B46" s="43"/>
      <c r="C46" s="43"/>
      <c r="D46" s="43"/>
      <c r="E46" s="43"/>
      <c r="F46" s="43"/>
      <c r="G46" s="43"/>
      <c r="H46" s="43"/>
      <c r="I46" s="43"/>
      <c r="J46" s="43"/>
      <c r="K46" s="50"/>
    </row>
    <row r="48" spans="1:11" x14ac:dyDescent="0.2">
      <c r="A48" s="86" t="s">
        <v>38</v>
      </c>
      <c r="B48" s="86"/>
      <c r="C48" s="86"/>
      <c r="D48" s="86"/>
      <c r="E48" s="86"/>
      <c r="F48" s="86"/>
      <c r="G48" s="86"/>
      <c r="H48" s="86"/>
      <c r="I48" s="50"/>
      <c r="J48" s="50"/>
      <c r="K48" s="50"/>
    </row>
    <row r="49" spans="1:11" x14ac:dyDescent="0.2">
      <c r="A49" s="40"/>
      <c r="B49" s="40"/>
      <c r="C49" s="40"/>
      <c r="D49" s="40"/>
      <c r="E49" s="40"/>
      <c r="F49" s="40"/>
      <c r="G49" s="40"/>
      <c r="H49" s="50"/>
      <c r="I49" s="50"/>
      <c r="J49" s="50"/>
      <c r="K49" s="50"/>
    </row>
    <row r="50" spans="1:11" x14ac:dyDescent="0.2">
      <c r="A50" s="40"/>
      <c r="B50" s="40"/>
      <c r="C50" s="40"/>
      <c r="D50" s="40"/>
      <c r="E50" s="40"/>
      <c r="F50" s="40"/>
      <c r="G50" s="40"/>
      <c r="H50" s="50"/>
      <c r="I50" s="50"/>
      <c r="J50" s="50"/>
      <c r="K50" s="50"/>
    </row>
    <row r="52" spans="1:11" ht="12.75" x14ac:dyDescent="0.2">
      <c r="A52" s="90" t="s">
        <v>14</v>
      </c>
      <c r="B52" s="90"/>
      <c r="C52" s="90"/>
      <c r="D52" s="41"/>
      <c r="E52" s="41" t="s">
        <v>1</v>
      </c>
      <c r="F52" s="93"/>
      <c r="G52" s="93"/>
      <c r="H52" s="50"/>
      <c r="I52" s="50"/>
      <c r="J52" s="50"/>
      <c r="K52" s="50"/>
    </row>
    <row r="53" spans="1:11" ht="12.75" x14ac:dyDescent="0.2">
      <c r="A53" s="90" t="s">
        <v>39</v>
      </c>
      <c r="B53" s="90"/>
      <c r="C53" s="90"/>
      <c r="D53" s="41"/>
      <c r="E53" s="41" t="s">
        <v>1</v>
      </c>
      <c r="F53" s="75" t="s">
        <v>55</v>
      </c>
      <c r="G53" s="75"/>
      <c r="H53" s="75"/>
      <c r="I53" s="75"/>
      <c r="J53" s="50"/>
      <c r="K53" s="50"/>
    </row>
    <row r="54" spans="1:11" ht="12.75" x14ac:dyDescent="0.2">
      <c r="A54" s="90" t="s">
        <v>40</v>
      </c>
      <c r="B54" s="90"/>
      <c r="C54" s="90"/>
      <c r="D54" s="90"/>
      <c r="E54" s="41" t="s">
        <v>1</v>
      </c>
      <c r="F54" s="81" t="s">
        <v>56</v>
      </c>
      <c r="G54" s="81"/>
      <c r="H54" s="81"/>
      <c r="I54" s="81"/>
      <c r="J54" s="50"/>
      <c r="K54" s="50"/>
    </row>
    <row r="55" spans="1:11" ht="12.75" x14ac:dyDescent="0.2">
      <c r="A55" s="90" t="s">
        <v>41</v>
      </c>
      <c r="B55" s="90"/>
      <c r="C55" s="90"/>
      <c r="D55" s="41"/>
      <c r="E55" s="41" t="s">
        <v>1</v>
      </c>
      <c r="F55" s="81" t="s">
        <v>56</v>
      </c>
      <c r="G55" s="81"/>
      <c r="H55" s="81"/>
      <c r="I55" s="81"/>
      <c r="J55" s="50"/>
      <c r="K55" s="50"/>
    </row>
    <row r="56" spans="1:11" ht="12.75" x14ac:dyDescent="0.2">
      <c r="A56" s="90" t="s">
        <v>4</v>
      </c>
      <c r="B56" s="90"/>
      <c r="C56" s="90"/>
      <c r="D56" s="41"/>
      <c r="E56" s="41" t="s">
        <v>1</v>
      </c>
      <c r="F56" s="79">
        <v>7</v>
      </c>
      <c r="G56" s="79"/>
      <c r="H56" s="79"/>
      <c r="I56" s="79"/>
      <c r="J56" s="50"/>
      <c r="K56" s="50"/>
    </row>
    <row r="57" spans="1:11" ht="12.75" x14ac:dyDescent="0.2">
      <c r="A57" s="90" t="s">
        <v>19</v>
      </c>
      <c r="B57" s="90"/>
      <c r="C57" s="90"/>
      <c r="D57" s="41"/>
      <c r="E57" s="41" t="s">
        <v>1</v>
      </c>
      <c r="F57" s="80">
        <v>41270</v>
      </c>
      <c r="G57" s="80"/>
      <c r="H57" s="80"/>
      <c r="I57" s="80"/>
      <c r="J57" s="50"/>
    </row>
    <row r="58" spans="1:11" ht="12.75" x14ac:dyDescent="0.2">
      <c r="A58" s="90" t="s">
        <v>42</v>
      </c>
      <c r="B58" s="90"/>
      <c r="C58" s="90"/>
      <c r="D58" s="90"/>
      <c r="E58" s="41" t="s">
        <v>1</v>
      </c>
      <c r="F58" s="50" t="s">
        <v>75</v>
      </c>
      <c r="G58" s="50"/>
      <c r="H58" s="50"/>
      <c r="I58" s="50"/>
      <c r="J58" s="50"/>
    </row>
    <row r="59" spans="1:11" ht="12.75" x14ac:dyDescent="0.2">
      <c r="A59" s="46"/>
      <c r="B59" s="46"/>
      <c r="C59" s="46"/>
      <c r="D59" s="41"/>
      <c r="E59" s="50"/>
      <c r="F59" s="50"/>
      <c r="G59" s="50"/>
      <c r="H59" s="50"/>
      <c r="I59" s="50"/>
      <c r="J59" s="50"/>
    </row>
    <row r="60" spans="1:11" ht="12.75" x14ac:dyDescent="0.2">
      <c r="A60" s="46"/>
      <c r="B60" s="46"/>
      <c r="C60" s="46"/>
      <c r="D60" s="41"/>
      <c r="E60" s="50"/>
      <c r="F60" s="50"/>
      <c r="G60" s="50"/>
      <c r="H60" s="50"/>
      <c r="I60" s="50"/>
      <c r="J60" s="50"/>
    </row>
    <row r="61" spans="1:11" ht="12.75" x14ac:dyDescent="0.2">
      <c r="A61" s="46"/>
      <c r="B61" s="46"/>
      <c r="C61" s="46"/>
      <c r="D61" s="41"/>
      <c r="E61" s="50"/>
      <c r="F61" s="50"/>
      <c r="G61" s="50"/>
      <c r="H61" s="50"/>
      <c r="I61" s="50"/>
      <c r="J61" s="50"/>
    </row>
    <row r="63" spans="1:11" ht="11.25" customHeight="1" x14ac:dyDescent="0.2">
      <c r="A63" s="106" t="s">
        <v>76</v>
      </c>
      <c r="B63" s="106"/>
      <c r="C63" s="106"/>
      <c r="D63" s="106"/>
      <c r="E63" s="106"/>
      <c r="F63" s="106"/>
      <c r="G63" s="106"/>
      <c r="H63" s="106"/>
      <c r="I63" s="106"/>
      <c r="J63" s="106"/>
    </row>
    <row r="64" spans="1:11" ht="11.25" customHeight="1" x14ac:dyDescent="0.2">
      <c r="A64" s="106"/>
      <c r="B64" s="106"/>
      <c r="C64" s="106"/>
      <c r="D64" s="106"/>
      <c r="E64" s="106"/>
      <c r="F64" s="106"/>
      <c r="G64" s="106"/>
      <c r="H64" s="106"/>
      <c r="I64" s="106"/>
      <c r="J64" s="106"/>
    </row>
    <row r="66" spans="1:10" ht="15" customHeight="1" x14ac:dyDescent="0.2">
      <c r="A66" s="50"/>
      <c r="B66" s="50"/>
      <c r="C66" s="50"/>
      <c r="D66" s="74" t="s">
        <v>43</v>
      </c>
      <c r="E66" s="74"/>
      <c r="F66" s="74"/>
      <c r="G66" s="50"/>
      <c r="H66" s="50"/>
      <c r="I66" s="50"/>
      <c r="J66" s="50"/>
    </row>
    <row r="73" spans="1:10" ht="12.75" x14ac:dyDescent="0.2">
      <c r="A73" s="50"/>
      <c r="B73" s="112"/>
      <c r="C73" s="112"/>
      <c r="D73" s="112"/>
      <c r="E73" s="112"/>
      <c r="F73" s="112"/>
      <c r="G73" s="112"/>
      <c r="H73" s="112"/>
      <c r="I73" s="63"/>
    </row>
    <row r="74" spans="1:10" x14ac:dyDescent="0.2">
      <c r="A74" s="50"/>
      <c r="B74" s="113" t="s">
        <v>82</v>
      </c>
      <c r="C74" s="113"/>
      <c r="D74" s="113" t="s">
        <v>83</v>
      </c>
      <c r="E74" s="113"/>
      <c r="F74" s="113"/>
      <c r="G74" s="113" t="s">
        <v>84</v>
      </c>
      <c r="H74" s="113"/>
      <c r="I74" s="63"/>
    </row>
    <row r="75" spans="1:10" x14ac:dyDescent="0.2">
      <c r="B75" s="113" t="s">
        <v>7</v>
      </c>
      <c r="C75" s="113"/>
      <c r="D75" s="113" t="s">
        <v>8</v>
      </c>
      <c r="E75" s="113"/>
      <c r="F75" s="113"/>
      <c r="G75" s="113" t="s">
        <v>9</v>
      </c>
      <c r="H75" s="113"/>
    </row>
    <row r="76" spans="1:10" x14ac:dyDescent="0.2">
      <c r="A76" s="61" t="s">
        <v>44</v>
      </c>
      <c r="B76" s="61"/>
      <c r="C76" s="61"/>
      <c r="D76" s="61"/>
      <c r="E76" s="62"/>
      <c r="F76" s="50"/>
      <c r="G76" s="50"/>
      <c r="H76" s="50"/>
    </row>
    <row r="77" spans="1:10" x14ac:dyDescent="0.2">
      <c r="A77" s="47"/>
      <c r="B77" s="47"/>
      <c r="C77" s="47"/>
      <c r="D77" s="47"/>
      <c r="E77" s="50"/>
      <c r="F77" s="50"/>
      <c r="G77" s="50"/>
      <c r="H77" s="50"/>
    </row>
    <row r="78" spans="1:10" x14ac:dyDescent="0.2">
      <c r="A78" s="47"/>
      <c r="B78" s="47"/>
      <c r="C78" s="47"/>
      <c r="D78" s="47"/>
      <c r="E78" s="50"/>
      <c r="F78" s="50"/>
      <c r="G78" s="50"/>
      <c r="H78" s="50"/>
    </row>
    <row r="79" spans="1:10" x14ac:dyDescent="0.2">
      <c r="A79" s="47"/>
      <c r="B79" s="47"/>
      <c r="C79" s="47"/>
      <c r="D79" s="47"/>
      <c r="E79" s="50"/>
      <c r="F79" s="50"/>
      <c r="G79" s="50"/>
      <c r="H79" s="50"/>
    </row>
    <row r="80" spans="1:10" x14ac:dyDescent="0.2">
      <c r="A80" s="47"/>
      <c r="B80" s="47"/>
      <c r="C80" s="47"/>
      <c r="D80" s="47"/>
      <c r="E80" s="50"/>
      <c r="F80" s="50"/>
      <c r="G80" s="50"/>
      <c r="H80" s="50"/>
    </row>
    <row r="91" spans="1:10" x14ac:dyDescent="0.2">
      <c r="A91" s="50"/>
      <c r="B91" s="50"/>
      <c r="C91" s="50"/>
      <c r="D91" s="86" t="s">
        <v>54</v>
      </c>
      <c r="E91" s="86"/>
      <c r="F91" s="50"/>
      <c r="G91" s="50"/>
      <c r="H91" s="50"/>
      <c r="I91" s="50"/>
      <c r="J91" s="50"/>
    </row>
    <row r="93" spans="1:10" ht="11.25" customHeight="1" x14ac:dyDescent="0.2">
      <c r="A93" s="96" t="s">
        <v>45</v>
      </c>
      <c r="B93" s="96"/>
      <c r="C93" s="96"/>
      <c r="D93" s="96"/>
      <c r="E93" s="96"/>
      <c r="F93" s="96"/>
      <c r="G93" s="96"/>
      <c r="H93" s="96"/>
      <c r="I93" s="96"/>
      <c r="J93" s="96"/>
    </row>
    <row r="94" spans="1:10" x14ac:dyDescent="0.2">
      <c r="A94" s="96"/>
      <c r="B94" s="96"/>
      <c r="C94" s="96"/>
      <c r="D94" s="96"/>
      <c r="E94" s="96"/>
      <c r="F94" s="96"/>
      <c r="G94" s="96"/>
      <c r="H94" s="96"/>
      <c r="I94" s="96"/>
      <c r="J94" s="96"/>
    </row>
    <row r="96" spans="1:10" x14ac:dyDescent="0.2">
      <c r="A96" s="89" t="s">
        <v>46</v>
      </c>
      <c r="B96" s="89"/>
      <c r="C96" s="89"/>
      <c r="D96" s="50" t="s">
        <v>1</v>
      </c>
      <c r="E96" s="50"/>
      <c r="F96" s="50"/>
      <c r="G96" s="50"/>
      <c r="H96" s="50"/>
      <c r="I96" s="50"/>
      <c r="J96" s="50"/>
    </row>
    <row r="97" spans="1:10" x14ac:dyDescent="0.2">
      <c r="A97" s="89" t="s">
        <v>47</v>
      </c>
      <c r="B97" s="89"/>
      <c r="C97" s="89"/>
      <c r="D97" s="50" t="s">
        <v>1</v>
      </c>
      <c r="E97" s="50"/>
      <c r="F97" s="50"/>
      <c r="G97" s="50"/>
      <c r="H97" s="50"/>
      <c r="I97" s="50"/>
      <c r="J97" s="50"/>
    </row>
    <row r="98" spans="1:10" x14ac:dyDescent="0.2">
      <c r="A98" s="89" t="s">
        <v>48</v>
      </c>
      <c r="B98" s="89"/>
      <c r="C98" s="89"/>
      <c r="D98" s="50" t="s">
        <v>1</v>
      </c>
      <c r="E98" s="50"/>
      <c r="F98" s="50"/>
      <c r="G98" s="50"/>
      <c r="H98" s="50"/>
      <c r="I98" s="50"/>
      <c r="J98" s="50"/>
    </row>
    <row r="99" spans="1:10" x14ac:dyDescent="0.2">
      <c r="A99" s="89" t="s">
        <v>49</v>
      </c>
      <c r="B99" s="89"/>
      <c r="C99" s="89"/>
      <c r="D99" s="50" t="s">
        <v>1</v>
      </c>
      <c r="E99" s="50"/>
      <c r="F99" s="50"/>
      <c r="G99" s="50"/>
      <c r="H99" s="50"/>
      <c r="I99" s="50"/>
      <c r="J99" s="50"/>
    </row>
    <row r="100" spans="1:10" x14ac:dyDescent="0.2">
      <c r="A100" s="89" t="s">
        <v>50</v>
      </c>
      <c r="B100" s="89"/>
      <c r="C100" s="89"/>
      <c r="D100" s="50" t="s">
        <v>1</v>
      </c>
      <c r="E100" s="50"/>
      <c r="F100" s="50"/>
      <c r="G100" s="50"/>
      <c r="H100" s="50"/>
      <c r="I100" s="50"/>
      <c r="J100" s="50"/>
    </row>
    <row r="104" spans="1:10" x14ac:dyDescent="0.2">
      <c r="A104" s="50"/>
      <c r="B104" s="50"/>
      <c r="C104" s="50"/>
      <c r="D104" s="95" t="s">
        <v>6</v>
      </c>
      <c r="E104" s="95"/>
      <c r="F104" s="50"/>
      <c r="G104" s="50"/>
      <c r="H104" s="50"/>
      <c r="I104" s="50"/>
      <c r="J104" s="50"/>
    </row>
    <row r="111" spans="1:10" x14ac:dyDescent="0.2">
      <c r="A111" s="50"/>
      <c r="B111" s="50" t="s">
        <v>7</v>
      </c>
      <c r="C111" s="50"/>
      <c r="D111" s="50" t="s">
        <v>8</v>
      </c>
      <c r="E111" s="50"/>
      <c r="F111" s="50" t="s">
        <v>51</v>
      </c>
    </row>
    <row r="115" spans="1:6" x14ac:dyDescent="0.2">
      <c r="A115" s="50" t="s">
        <v>52</v>
      </c>
      <c r="B115" s="50"/>
      <c r="C115" s="50"/>
      <c r="D115" s="50"/>
      <c r="E115" s="50"/>
      <c r="F115" s="50"/>
    </row>
  </sheetData>
  <sortState ref="B100:L103">
    <sortCondition descending="1" ref="L103"/>
  </sortState>
  <mergeCells count="61">
    <mergeCell ref="D104:E104"/>
    <mergeCell ref="D91:E91"/>
    <mergeCell ref="A93:J94"/>
    <mergeCell ref="A96:C96"/>
    <mergeCell ref="A97:C97"/>
    <mergeCell ref="A98:C98"/>
    <mergeCell ref="F57:I57"/>
    <mergeCell ref="A58:D58"/>
    <mergeCell ref="A63:J64"/>
    <mergeCell ref="A99:C99"/>
    <mergeCell ref="A100:C100"/>
    <mergeCell ref="D66:F66"/>
    <mergeCell ref="B74:C74"/>
    <mergeCell ref="D74:F74"/>
    <mergeCell ref="G74:H74"/>
    <mergeCell ref="B75:C75"/>
    <mergeCell ref="D75:F75"/>
    <mergeCell ref="G75:H75"/>
    <mergeCell ref="F54:I54"/>
    <mergeCell ref="A55:C55"/>
    <mergeCell ref="F55:I55"/>
    <mergeCell ref="D41:G41"/>
    <mergeCell ref="A44:J44"/>
    <mergeCell ref="A48:H48"/>
    <mergeCell ref="A52:C52"/>
    <mergeCell ref="F52:G52"/>
    <mergeCell ref="A56:C56"/>
    <mergeCell ref="F56:I56"/>
    <mergeCell ref="A57:C57"/>
    <mergeCell ref="C26:L26"/>
    <mergeCell ref="B18:C18"/>
    <mergeCell ref="D18:F18"/>
    <mergeCell ref="B19:C19"/>
    <mergeCell ref="D19:F19"/>
    <mergeCell ref="G19:H19"/>
    <mergeCell ref="B21:L21"/>
    <mergeCell ref="C23:L23"/>
    <mergeCell ref="C24:H24"/>
    <mergeCell ref="A53:C53"/>
    <mergeCell ref="F53:I53"/>
    <mergeCell ref="A54:D54"/>
    <mergeCell ref="B1:L1"/>
    <mergeCell ref="B6:C6"/>
    <mergeCell ref="E6:H6"/>
    <mergeCell ref="B7:C7"/>
    <mergeCell ref="E7:H7"/>
    <mergeCell ref="B8:C8"/>
    <mergeCell ref="E8:H8"/>
    <mergeCell ref="B9:C9"/>
    <mergeCell ref="E9:H9"/>
    <mergeCell ref="B10:C10"/>
    <mergeCell ref="E10:H10"/>
    <mergeCell ref="B15:K15"/>
    <mergeCell ref="B16:J16"/>
    <mergeCell ref="C25:L25"/>
    <mergeCell ref="B2:L2"/>
    <mergeCell ref="B3:L3"/>
    <mergeCell ref="B5:C5"/>
    <mergeCell ref="E5:H5"/>
    <mergeCell ref="G18:H18"/>
    <mergeCell ref="B20:J20"/>
  </mergeCells>
  <pageMargins left="0.35433070866141736" right="0.27559055118110237" top="0.39370078740157483" bottom="0.35433070866141736" header="0.23622047244094491" footer="0.15748031496062992"/>
  <pageSetup paperSize="9" scale="9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Sayfa1</vt:lpstr>
      <vt:lpstr>HADİS 2016</vt:lpstr>
      <vt:lpstr>'HADİS 2016'!Print_Area</vt:lpstr>
      <vt:lpstr>Sayfa1!Print_Area</vt:lpstr>
    </vt:vector>
  </TitlesOfParts>
  <Company>FBE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Turk Cihan Mefkuresi</dc:creator>
  <cp:lastModifiedBy>tasavvur</cp:lastModifiedBy>
  <cp:lastPrinted>2021-08-02T13:41:26Z</cp:lastPrinted>
  <dcterms:created xsi:type="dcterms:W3CDTF">2009-10-28T07:07:33Z</dcterms:created>
  <dcterms:modified xsi:type="dcterms:W3CDTF">2021-08-02T13:42:41Z</dcterms:modified>
</cp:coreProperties>
</file>